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TO\Downloads\Facts and Figures\"/>
    </mc:Choice>
  </mc:AlternateContent>
  <xr:revisionPtr revIDLastSave="0" documentId="13_ncr:1_{54384CAA-8433-4E19-882B-A9659A6CBA20}" xr6:coauthVersionLast="47" xr6:coauthVersionMax="47" xr10:uidLastSave="{00000000-0000-0000-0000-000000000000}"/>
  <bookViews>
    <workbookView xWindow="28680" yWindow="420" windowWidth="25440" windowHeight="15270" xr2:uid="{75DCA873-8D4F-4A1B-AF24-719A8AD89C7F}"/>
  </bookViews>
  <sheets>
    <sheet name="Data-Contact" sheetId="112" r:id="rId1"/>
    <sheet name="Chart 1.1" sheetId="34" r:id="rId2"/>
    <sheet name="Chart 1.2" sheetId="42" r:id="rId3"/>
    <sheet name="Chart 1.3" sheetId="20" r:id="rId4"/>
    <sheet name="Chart 1.4" sheetId="109" r:id="rId5"/>
    <sheet name="Chart 1.5" sheetId="44" r:id="rId6"/>
    <sheet name="Chart 1.6" sheetId="45" r:id="rId7"/>
    <sheet name="Chart 1.7" sheetId="46" r:id="rId8"/>
    <sheet name="Chart 1.8" sheetId="94" r:id="rId9"/>
    <sheet name="Chart 1.9" sheetId="49" r:id="rId10"/>
    <sheet name="Chart 2-1" sheetId="50" r:id="rId11"/>
    <sheet name="Chart 2-2" sheetId="51" r:id="rId12"/>
    <sheet name="Chart 2.3" sheetId="52" r:id="rId13"/>
    <sheet name="Chart 2.4" sheetId="53" r:id="rId14"/>
    <sheet name="Chart 2.5" sheetId="54" r:id="rId15"/>
    <sheet name="Chart 2-6" sheetId="108" r:id="rId16"/>
    <sheet name="Chart 3-1" sheetId="110" r:id="rId17"/>
    <sheet name="Chart 3-2" sheetId="111" r:id="rId18"/>
    <sheet name="Chart 3-3" sheetId="57" r:id="rId19"/>
    <sheet name="Chart3-4" sheetId="58" r:id="rId20"/>
    <sheet name="Chart 4-1" sheetId="59" r:id="rId21"/>
    <sheet name="Chart 4-2" sheetId="60" r:id="rId22"/>
    <sheet name="Chart 4-3" sheetId="96" r:id="rId23"/>
    <sheet name="Chart 4-4" sheetId="97" r:id="rId24"/>
    <sheet name="Chart 4-5" sheetId="63" r:id="rId25"/>
    <sheet name="Chart 4-6" sheetId="64" r:id="rId26"/>
    <sheet name="Chart 4-7" sheetId="65" r:id="rId27"/>
    <sheet name="Chart 4-8" sheetId="98" r:id="rId28"/>
    <sheet name="Chart 4-9" sheetId="99" r:id="rId29"/>
    <sheet name="Chart 4.10" sheetId="68" r:id="rId30"/>
    <sheet name="Chart 5-1" sheetId="70" r:id="rId31"/>
    <sheet name="Chart 5-2" sheetId="100" r:id="rId32"/>
    <sheet name="Chart 5-3" sheetId="101" r:id="rId33"/>
    <sheet name="Chart 5-4" sheetId="102" r:id="rId34"/>
    <sheet name="Chart 5-5" sheetId="103" r:id="rId35"/>
    <sheet name="Chart 5-6" sheetId="104" r:id="rId36"/>
    <sheet name="Chart 5-7" sheetId="105" r:id="rId37"/>
    <sheet name="Chart 5-8" sheetId="77" r:id="rId38"/>
    <sheet name="Chart 5-9" sheetId="106" r:id="rId39"/>
    <sheet name="Chart 6.1" sheetId="79" r:id="rId40"/>
    <sheet name="Chart 6.2" sheetId="80" r:id="rId41"/>
    <sheet name="Chart 6.3" sheetId="81" r:id="rId42"/>
    <sheet name="Chart 6.4" sheetId="82" r:id="rId43"/>
    <sheet name="Chart 6.5" sheetId="83" r:id="rId44"/>
    <sheet name="Chart 6.6" sheetId="84" r:id="rId45"/>
    <sheet name="Chart 6.7" sheetId="85" r:id="rId46"/>
    <sheet name="Chart 6.8" sheetId="86" r:id="rId47"/>
    <sheet name="Chart 6.9" sheetId="87" r:id="rId48"/>
    <sheet name="Chart 7.1" sheetId="88" r:id="rId49"/>
    <sheet name="Chart 7.2" sheetId="89" r:id="rId50"/>
    <sheet name="Chart 7.3" sheetId="90" r:id="rId51"/>
    <sheet name="Chart 7.4" sheetId="91" r:id="rId52"/>
    <sheet name="Chart 7-5" sheetId="93" r:id="rId53"/>
    <sheet name="Sheet1" sheetId="107" r:id="rId54"/>
  </sheets>
  <externalReferences>
    <externalReference r:id="rId55"/>
  </externalReferences>
  <definedNames>
    <definedName name="\a" localSheetId="1">#REF!</definedName>
    <definedName name="\a" localSheetId="2">#REF!</definedName>
    <definedName name="\a" localSheetId="4">#REF!</definedName>
    <definedName name="\a" localSheetId="12">#REF!</definedName>
    <definedName name="\a" localSheetId="13">#REF!</definedName>
    <definedName name="\a" localSheetId="14">#REF!</definedName>
    <definedName name="\a" localSheetId="11">#REF!</definedName>
    <definedName name="\a" localSheetId="15">#REF!</definedName>
    <definedName name="\a" localSheetId="18">#REF!</definedName>
    <definedName name="\a" localSheetId="29">#REF!</definedName>
    <definedName name="\a" localSheetId="20">#REF!</definedName>
    <definedName name="\a" localSheetId="21">#REF!</definedName>
    <definedName name="\a" localSheetId="22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39">#REF!</definedName>
    <definedName name="\a" localSheetId="40">#REF!</definedName>
    <definedName name="\a" localSheetId="41">#REF!</definedName>
    <definedName name="\a" localSheetId="42">#REF!</definedName>
    <definedName name="\a" localSheetId="43">#REF!</definedName>
    <definedName name="\a" localSheetId="44">#REF!</definedName>
    <definedName name="\a" localSheetId="45">#REF!</definedName>
    <definedName name="\a" localSheetId="46">#REF!</definedName>
    <definedName name="\a" localSheetId="47">#REF!</definedName>
    <definedName name="\a" localSheetId="48">#REF!</definedName>
    <definedName name="\a" localSheetId="49">#REF!</definedName>
    <definedName name="\a" localSheetId="50">#REF!</definedName>
    <definedName name="\a" localSheetId="51">#REF!</definedName>
    <definedName name="\a" localSheetId="52">#REF!</definedName>
    <definedName name="\a" localSheetId="19">#REF!</definedName>
    <definedName name="\a" localSheetId="0">#REF!</definedName>
    <definedName name="\a">#REF!</definedName>
    <definedName name="_">#REF!</definedName>
    <definedName name="__123Graph_AEMPLOYEE" localSheetId="1" hidden="1">#REF!</definedName>
    <definedName name="__123Graph_AEMPLOYEE" localSheetId="2" hidden="1">#REF!</definedName>
    <definedName name="__123Graph_AEMPLOYEE" localSheetId="13" hidden="1">#REF!</definedName>
    <definedName name="__123Graph_AEMPLOYEE" localSheetId="14" hidden="1">#REF!</definedName>
    <definedName name="__123Graph_AEMPLOYEE" localSheetId="11" hidden="1">#REF!</definedName>
    <definedName name="__123Graph_AEMPLOYEE" localSheetId="16" hidden="1">#REF!</definedName>
    <definedName name="__123Graph_AEMPLOYEE" localSheetId="17" hidden="1">#REF!</definedName>
    <definedName name="__123Graph_AEMPLOYEE" localSheetId="29" hidden="1">#REF!</definedName>
    <definedName name="__123Graph_AEMPLOYEE" localSheetId="20" hidden="1">#REF!</definedName>
    <definedName name="__123Graph_AEMPLOYEE" localSheetId="21" hidden="1">#REF!</definedName>
    <definedName name="__123Graph_AEMPLOYEE" localSheetId="22" hidden="1">#REF!</definedName>
    <definedName name="__123Graph_AEMPLOYEE" localSheetId="23" hidden="1">#REF!</definedName>
    <definedName name="__123Graph_AEMPLOYEE" localSheetId="24" hidden="1">#REF!</definedName>
    <definedName name="__123Graph_AEMPLOYEE" localSheetId="25" hidden="1">#REF!</definedName>
    <definedName name="__123Graph_AEMPLOYEE" localSheetId="26" hidden="1">#REF!</definedName>
    <definedName name="__123Graph_AEMPLOYEE" localSheetId="27" hidden="1">#REF!</definedName>
    <definedName name="__123Graph_AEMPLOYEE" localSheetId="28" hidden="1">#REF!</definedName>
    <definedName name="__123Graph_AEMPLOYEE" localSheetId="39" hidden="1">#REF!</definedName>
    <definedName name="__123Graph_AEMPLOYEE" localSheetId="40" hidden="1">#REF!</definedName>
    <definedName name="__123Graph_AEMPLOYEE" localSheetId="41" hidden="1">#REF!</definedName>
    <definedName name="__123Graph_AEMPLOYEE" localSheetId="42" hidden="1">#REF!</definedName>
    <definedName name="__123Graph_AEMPLOYEE" localSheetId="43" hidden="1">#REF!</definedName>
    <definedName name="__123Graph_AEMPLOYEE" localSheetId="44" hidden="1">#REF!</definedName>
    <definedName name="__123Graph_AEMPLOYEE" localSheetId="45" hidden="1">#REF!</definedName>
    <definedName name="__123Graph_AEMPLOYEE" localSheetId="46" hidden="1">#REF!</definedName>
    <definedName name="__123Graph_AEMPLOYEE" localSheetId="47" hidden="1">#REF!</definedName>
    <definedName name="__123Graph_AEMPLOYEE" localSheetId="48" hidden="1">#REF!</definedName>
    <definedName name="__123Graph_AEMPLOYEE" localSheetId="49" hidden="1">#REF!</definedName>
    <definedName name="__123Graph_AEMPLOYEE" localSheetId="50" hidden="1">#REF!</definedName>
    <definedName name="__123Graph_AEMPLOYEE" localSheetId="51" hidden="1">#REF!</definedName>
    <definedName name="__123Graph_AEMPLOYEE" localSheetId="52" hidden="1">#REF!</definedName>
    <definedName name="__123Graph_AEMPLOYEE" localSheetId="19" hidden="1">#REF!</definedName>
    <definedName name="__123Graph_AEMPLOYEE" localSheetId="0" hidden="1">#REF!</definedName>
    <definedName name="__123Graph_AEMPLOYEE" hidden="1">#REF!</definedName>
    <definedName name="__123Graph_AEMPROD" localSheetId="1" hidden="1">#REF!</definedName>
    <definedName name="__123Graph_AEMPROD" localSheetId="2" hidden="1">#REF!</definedName>
    <definedName name="__123Graph_AEMPROD" localSheetId="13" hidden="1">#REF!</definedName>
    <definedName name="__123Graph_AEMPROD" localSheetId="14" hidden="1">#REF!</definedName>
    <definedName name="__123Graph_AEMPROD" localSheetId="11" hidden="1">#REF!</definedName>
    <definedName name="__123Graph_AEMPROD" localSheetId="16" hidden="1">#REF!</definedName>
    <definedName name="__123Graph_AEMPROD" localSheetId="17" hidden="1">#REF!</definedName>
    <definedName name="__123Graph_AEMPROD" localSheetId="29" hidden="1">#REF!</definedName>
    <definedName name="__123Graph_AEMPROD" localSheetId="20" hidden="1">#REF!</definedName>
    <definedName name="__123Graph_AEMPROD" localSheetId="21" hidden="1">#REF!</definedName>
    <definedName name="__123Graph_AEMPROD" localSheetId="22" hidden="1">#REF!</definedName>
    <definedName name="__123Graph_AEMPROD" localSheetId="23" hidden="1">#REF!</definedName>
    <definedName name="__123Graph_AEMPROD" localSheetId="24" hidden="1">#REF!</definedName>
    <definedName name="__123Graph_AEMPROD" localSheetId="25" hidden="1">#REF!</definedName>
    <definedName name="__123Graph_AEMPROD" localSheetId="26" hidden="1">#REF!</definedName>
    <definedName name="__123Graph_AEMPROD" localSheetId="27" hidden="1">#REF!</definedName>
    <definedName name="__123Graph_AEMPROD" localSheetId="28" hidden="1">#REF!</definedName>
    <definedName name="__123Graph_AEMPROD" localSheetId="39" hidden="1">#REF!</definedName>
    <definedName name="__123Graph_AEMPROD" localSheetId="40" hidden="1">#REF!</definedName>
    <definedName name="__123Graph_AEMPROD" localSheetId="41" hidden="1">#REF!</definedName>
    <definedName name="__123Graph_AEMPROD" localSheetId="42" hidden="1">#REF!</definedName>
    <definedName name="__123Graph_AEMPROD" localSheetId="43" hidden="1">#REF!</definedName>
    <definedName name="__123Graph_AEMPROD" localSheetId="44" hidden="1">#REF!</definedName>
    <definedName name="__123Graph_AEMPROD" localSheetId="45" hidden="1">#REF!</definedName>
    <definedName name="__123Graph_AEMPROD" localSheetId="46" hidden="1">#REF!</definedName>
    <definedName name="__123Graph_AEMPROD" localSheetId="47" hidden="1">#REF!</definedName>
    <definedName name="__123Graph_AEMPROD" localSheetId="48" hidden="1">#REF!</definedName>
    <definedName name="__123Graph_AEMPROD" localSheetId="49" hidden="1">#REF!</definedName>
    <definedName name="__123Graph_AEMPROD" localSheetId="50" hidden="1">#REF!</definedName>
    <definedName name="__123Graph_AEMPROD" localSheetId="51" hidden="1">#REF!</definedName>
    <definedName name="__123Graph_AEMPROD" localSheetId="52" hidden="1">#REF!</definedName>
    <definedName name="__123Graph_AEMPROD" localSheetId="19" hidden="1">#REF!</definedName>
    <definedName name="__123Graph_AEMPROD" localSheetId="0" hidden="1">#REF!</definedName>
    <definedName name="__123Graph_AEMPROD" hidden="1">#REF!</definedName>
    <definedName name="__123Graph_AEMPROD2" localSheetId="1" hidden="1">#REF!</definedName>
    <definedName name="__123Graph_AEMPROD2" localSheetId="2" hidden="1">#REF!</definedName>
    <definedName name="__123Graph_AEMPROD2" localSheetId="13" hidden="1">#REF!</definedName>
    <definedName name="__123Graph_AEMPROD2" localSheetId="14" hidden="1">#REF!</definedName>
    <definedName name="__123Graph_AEMPROD2" localSheetId="11" hidden="1">#REF!</definedName>
    <definedName name="__123Graph_AEMPROD2" localSheetId="16" hidden="1">#REF!</definedName>
    <definedName name="__123Graph_AEMPROD2" localSheetId="17" hidden="1">#REF!</definedName>
    <definedName name="__123Graph_AEMPROD2" localSheetId="29" hidden="1">#REF!</definedName>
    <definedName name="__123Graph_AEMPROD2" localSheetId="20" hidden="1">#REF!</definedName>
    <definedName name="__123Graph_AEMPROD2" localSheetId="21" hidden="1">#REF!</definedName>
    <definedName name="__123Graph_AEMPROD2" localSheetId="22" hidden="1">#REF!</definedName>
    <definedName name="__123Graph_AEMPROD2" localSheetId="23" hidden="1">#REF!</definedName>
    <definedName name="__123Graph_AEMPROD2" localSheetId="24" hidden="1">#REF!</definedName>
    <definedName name="__123Graph_AEMPROD2" localSheetId="25" hidden="1">#REF!</definedName>
    <definedName name="__123Graph_AEMPROD2" localSheetId="26" hidden="1">#REF!</definedName>
    <definedName name="__123Graph_AEMPROD2" localSheetId="27" hidden="1">#REF!</definedName>
    <definedName name="__123Graph_AEMPROD2" localSheetId="28" hidden="1">#REF!</definedName>
    <definedName name="__123Graph_AEMPROD2" localSheetId="39" hidden="1">#REF!</definedName>
    <definedName name="__123Graph_AEMPROD2" localSheetId="40" hidden="1">#REF!</definedName>
    <definedName name="__123Graph_AEMPROD2" localSheetId="41" hidden="1">#REF!</definedName>
    <definedName name="__123Graph_AEMPROD2" localSheetId="42" hidden="1">#REF!</definedName>
    <definedName name="__123Graph_AEMPROD2" localSheetId="43" hidden="1">#REF!</definedName>
    <definedName name="__123Graph_AEMPROD2" localSheetId="44" hidden="1">#REF!</definedName>
    <definedName name="__123Graph_AEMPROD2" localSheetId="45" hidden="1">#REF!</definedName>
    <definedName name="__123Graph_AEMPROD2" localSheetId="46" hidden="1">#REF!</definedName>
    <definedName name="__123Graph_AEMPROD2" localSheetId="47" hidden="1">#REF!</definedName>
    <definedName name="__123Graph_AEMPROD2" localSheetId="48" hidden="1">#REF!</definedName>
    <definedName name="__123Graph_AEMPROD2" localSheetId="49" hidden="1">#REF!</definedName>
    <definedName name="__123Graph_AEMPROD2" localSheetId="50" hidden="1">#REF!</definedName>
    <definedName name="__123Graph_AEMPROD2" localSheetId="51" hidden="1">#REF!</definedName>
    <definedName name="__123Graph_AEMPROD2" localSheetId="52" hidden="1">#REF!</definedName>
    <definedName name="__123Graph_AEMPROD2" localSheetId="19" hidden="1">#REF!</definedName>
    <definedName name="__123Graph_AEMPROD2" localSheetId="0" hidden="1">#REF!</definedName>
    <definedName name="__123Graph_AEMPROD2" hidden="1">#REF!</definedName>
    <definedName name="__123Graph_AEMPROD3" localSheetId="1" hidden="1">#REF!</definedName>
    <definedName name="__123Graph_AEMPROD3" localSheetId="2" hidden="1">#REF!</definedName>
    <definedName name="__123Graph_AEMPROD3" localSheetId="13" hidden="1">#REF!</definedName>
    <definedName name="__123Graph_AEMPROD3" localSheetId="14" hidden="1">#REF!</definedName>
    <definedName name="__123Graph_AEMPROD3" localSheetId="11" hidden="1">#REF!</definedName>
    <definedName name="__123Graph_AEMPROD3" localSheetId="16" hidden="1">#REF!</definedName>
    <definedName name="__123Graph_AEMPROD3" localSheetId="17" hidden="1">#REF!</definedName>
    <definedName name="__123Graph_AEMPROD3" localSheetId="29" hidden="1">#REF!</definedName>
    <definedName name="__123Graph_AEMPROD3" localSheetId="20" hidden="1">#REF!</definedName>
    <definedName name="__123Graph_AEMPROD3" localSheetId="21" hidden="1">#REF!</definedName>
    <definedName name="__123Graph_AEMPROD3" localSheetId="22" hidden="1">#REF!</definedName>
    <definedName name="__123Graph_AEMPROD3" localSheetId="23" hidden="1">#REF!</definedName>
    <definedName name="__123Graph_AEMPROD3" localSheetId="24" hidden="1">#REF!</definedName>
    <definedName name="__123Graph_AEMPROD3" localSheetId="25" hidden="1">#REF!</definedName>
    <definedName name="__123Graph_AEMPROD3" localSheetId="26" hidden="1">#REF!</definedName>
    <definedName name="__123Graph_AEMPROD3" localSheetId="27" hidden="1">#REF!</definedName>
    <definedName name="__123Graph_AEMPROD3" localSheetId="28" hidden="1">#REF!</definedName>
    <definedName name="__123Graph_AEMPROD3" localSheetId="39" hidden="1">#REF!</definedName>
    <definedName name="__123Graph_AEMPROD3" localSheetId="40" hidden="1">#REF!</definedName>
    <definedName name="__123Graph_AEMPROD3" localSheetId="41" hidden="1">#REF!</definedName>
    <definedName name="__123Graph_AEMPROD3" localSheetId="42" hidden="1">#REF!</definedName>
    <definedName name="__123Graph_AEMPROD3" localSheetId="43" hidden="1">#REF!</definedName>
    <definedName name="__123Graph_AEMPROD3" localSheetId="44" hidden="1">#REF!</definedName>
    <definedName name="__123Graph_AEMPROD3" localSheetId="45" hidden="1">#REF!</definedName>
    <definedName name="__123Graph_AEMPROD3" localSheetId="46" hidden="1">#REF!</definedName>
    <definedName name="__123Graph_AEMPROD3" localSheetId="47" hidden="1">#REF!</definedName>
    <definedName name="__123Graph_AEMPROD3" localSheetId="48" hidden="1">#REF!</definedName>
    <definedName name="__123Graph_AEMPROD3" localSheetId="49" hidden="1">#REF!</definedName>
    <definedName name="__123Graph_AEMPROD3" localSheetId="50" hidden="1">#REF!</definedName>
    <definedName name="__123Graph_AEMPROD3" localSheetId="51" hidden="1">#REF!</definedName>
    <definedName name="__123Graph_AEMPROD3" localSheetId="52" hidden="1">#REF!</definedName>
    <definedName name="__123Graph_AEMPROD3" localSheetId="19" hidden="1">#REF!</definedName>
    <definedName name="__123Graph_AEMPROD3" localSheetId="0" hidden="1">#REF!</definedName>
    <definedName name="__123Graph_AEMPROD3" hidden="1">#REF!</definedName>
    <definedName name="__123Graph_AMAIN" localSheetId="1" hidden="1">#REF!</definedName>
    <definedName name="__123Graph_AMAIN" localSheetId="2" hidden="1">#REF!</definedName>
    <definedName name="__123Graph_AMAIN" localSheetId="13" hidden="1">#REF!</definedName>
    <definedName name="__123Graph_AMAIN" localSheetId="14" hidden="1">#REF!</definedName>
    <definedName name="__123Graph_AMAIN" localSheetId="11" hidden="1">#REF!</definedName>
    <definedName name="__123Graph_AMAIN" localSheetId="16" hidden="1">#REF!</definedName>
    <definedName name="__123Graph_AMAIN" localSheetId="17" hidden="1">#REF!</definedName>
    <definedName name="__123Graph_AMAIN" localSheetId="29" hidden="1">#REF!</definedName>
    <definedName name="__123Graph_AMAIN" localSheetId="20" hidden="1">#REF!</definedName>
    <definedName name="__123Graph_AMAIN" localSheetId="21" hidden="1">#REF!</definedName>
    <definedName name="__123Graph_AMAIN" localSheetId="22" hidden="1">#REF!</definedName>
    <definedName name="__123Graph_AMAIN" localSheetId="23" hidden="1">#REF!</definedName>
    <definedName name="__123Graph_AMAIN" localSheetId="24" hidden="1">#REF!</definedName>
    <definedName name="__123Graph_AMAIN" localSheetId="25" hidden="1">#REF!</definedName>
    <definedName name="__123Graph_AMAIN" localSheetId="26" hidden="1">#REF!</definedName>
    <definedName name="__123Graph_AMAIN" localSheetId="27" hidden="1">#REF!</definedName>
    <definedName name="__123Graph_AMAIN" localSheetId="28" hidden="1">#REF!</definedName>
    <definedName name="__123Graph_AMAIN" localSheetId="39" hidden="1">#REF!</definedName>
    <definedName name="__123Graph_AMAIN" localSheetId="40" hidden="1">#REF!</definedName>
    <definedName name="__123Graph_AMAIN" localSheetId="41" hidden="1">#REF!</definedName>
    <definedName name="__123Graph_AMAIN" localSheetId="42" hidden="1">#REF!</definedName>
    <definedName name="__123Graph_AMAIN" localSheetId="43" hidden="1">#REF!</definedName>
    <definedName name="__123Graph_AMAIN" localSheetId="44" hidden="1">#REF!</definedName>
    <definedName name="__123Graph_AMAIN" localSheetId="45" hidden="1">#REF!</definedName>
    <definedName name="__123Graph_AMAIN" localSheetId="46" hidden="1">#REF!</definedName>
    <definedName name="__123Graph_AMAIN" localSheetId="47" hidden="1">#REF!</definedName>
    <definedName name="__123Graph_AMAIN" localSheetId="48" hidden="1">#REF!</definedName>
    <definedName name="__123Graph_AMAIN" localSheetId="49" hidden="1">#REF!</definedName>
    <definedName name="__123Graph_AMAIN" localSheetId="50" hidden="1">#REF!</definedName>
    <definedName name="__123Graph_AMAIN" localSheetId="51" hidden="1">#REF!</definedName>
    <definedName name="__123Graph_AMAIN" localSheetId="52" hidden="1">#REF!</definedName>
    <definedName name="__123Graph_AMAIN" localSheetId="19" hidden="1">#REF!</definedName>
    <definedName name="__123Graph_AMAIN" localSheetId="0" hidden="1">#REF!</definedName>
    <definedName name="__123Graph_AMAIN" hidden="1">#REF!</definedName>
    <definedName name="__123Graph_APRODINDEX" localSheetId="1" hidden="1">#REF!</definedName>
    <definedName name="__123Graph_APRODINDEX" localSheetId="2" hidden="1">#REF!</definedName>
    <definedName name="__123Graph_APRODINDEX" localSheetId="13" hidden="1">#REF!</definedName>
    <definedName name="__123Graph_APRODINDEX" localSheetId="14" hidden="1">#REF!</definedName>
    <definedName name="__123Graph_APRODINDEX" localSheetId="11" hidden="1">#REF!</definedName>
    <definedName name="__123Graph_APRODINDEX" localSheetId="16" hidden="1">#REF!</definedName>
    <definedName name="__123Graph_APRODINDEX" localSheetId="17" hidden="1">#REF!</definedName>
    <definedName name="__123Graph_APRODINDEX" localSheetId="29" hidden="1">#REF!</definedName>
    <definedName name="__123Graph_APRODINDEX" localSheetId="20" hidden="1">#REF!</definedName>
    <definedName name="__123Graph_APRODINDEX" localSheetId="21" hidden="1">#REF!</definedName>
    <definedName name="__123Graph_APRODINDEX" localSheetId="22" hidden="1">#REF!</definedName>
    <definedName name="__123Graph_APRODINDEX" localSheetId="23" hidden="1">#REF!</definedName>
    <definedName name="__123Graph_APRODINDEX" localSheetId="24" hidden="1">#REF!</definedName>
    <definedName name="__123Graph_APRODINDEX" localSheetId="25" hidden="1">#REF!</definedName>
    <definedName name="__123Graph_APRODINDEX" localSheetId="26" hidden="1">#REF!</definedName>
    <definedName name="__123Graph_APRODINDEX" localSheetId="27" hidden="1">#REF!</definedName>
    <definedName name="__123Graph_APRODINDEX" localSheetId="28" hidden="1">#REF!</definedName>
    <definedName name="__123Graph_APRODINDEX" localSheetId="39" hidden="1">#REF!</definedName>
    <definedName name="__123Graph_APRODINDEX" localSheetId="40" hidden="1">#REF!</definedName>
    <definedName name="__123Graph_APRODINDEX" localSheetId="41" hidden="1">#REF!</definedName>
    <definedName name="__123Graph_APRODINDEX" localSheetId="42" hidden="1">#REF!</definedName>
    <definedName name="__123Graph_APRODINDEX" localSheetId="43" hidden="1">#REF!</definedName>
    <definedName name="__123Graph_APRODINDEX" localSheetId="44" hidden="1">#REF!</definedName>
    <definedName name="__123Graph_APRODINDEX" localSheetId="45" hidden="1">#REF!</definedName>
    <definedName name="__123Graph_APRODINDEX" localSheetId="46" hidden="1">#REF!</definedName>
    <definedName name="__123Graph_APRODINDEX" localSheetId="47" hidden="1">#REF!</definedName>
    <definedName name="__123Graph_APRODINDEX" localSheetId="48" hidden="1">#REF!</definedName>
    <definedName name="__123Graph_APRODINDEX" localSheetId="49" hidden="1">#REF!</definedName>
    <definedName name="__123Graph_APRODINDEX" localSheetId="50" hidden="1">#REF!</definedName>
    <definedName name="__123Graph_APRODINDEX" localSheetId="51" hidden="1">#REF!</definedName>
    <definedName name="__123Graph_APRODINDEX" localSheetId="52" hidden="1">#REF!</definedName>
    <definedName name="__123Graph_APRODINDEX" localSheetId="19" hidden="1">#REF!</definedName>
    <definedName name="__123Graph_APRODINDEX" localSheetId="0" hidden="1">#REF!</definedName>
    <definedName name="__123Graph_APRODINDEX" hidden="1">#REF!</definedName>
    <definedName name="__123Graph_ASECTOR2" localSheetId="1" hidden="1">#REF!</definedName>
    <definedName name="__123Graph_ASECTOR2" localSheetId="2" hidden="1">#REF!</definedName>
    <definedName name="__123Graph_ASECTOR2" localSheetId="13" hidden="1">#REF!</definedName>
    <definedName name="__123Graph_ASECTOR2" localSheetId="14" hidden="1">#REF!</definedName>
    <definedName name="__123Graph_ASECTOR2" localSheetId="11" hidden="1">#REF!</definedName>
    <definedName name="__123Graph_ASECTOR2" localSheetId="16" hidden="1">#REF!</definedName>
    <definedName name="__123Graph_ASECTOR2" localSheetId="17" hidden="1">#REF!</definedName>
    <definedName name="__123Graph_ASECTOR2" localSheetId="29" hidden="1">#REF!</definedName>
    <definedName name="__123Graph_ASECTOR2" localSheetId="20" hidden="1">#REF!</definedName>
    <definedName name="__123Graph_ASECTOR2" localSheetId="21" hidden="1">#REF!</definedName>
    <definedName name="__123Graph_ASECTOR2" localSheetId="22" hidden="1">#REF!</definedName>
    <definedName name="__123Graph_ASECTOR2" localSheetId="23" hidden="1">#REF!</definedName>
    <definedName name="__123Graph_ASECTOR2" localSheetId="24" hidden="1">#REF!</definedName>
    <definedName name="__123Graph_ASECTOR2" localSheetId="25" hidden="1">#REF!</definedName>
    <definedName name="__123Graph_ASECTOR2" localSheetId="26" hidden="1">#REF!</definedName>
    <definedName name="__123Graph_ASECTOR2" localSheetId="27" hidden="1">#REF!</definedName>
    <definedName name="__123Graph_ASECTOR2" localSheetId="28" hidden="1">#REF!</definedName>
    <definedName name="__123Graph_ASECTOR2" localSheetId="39" hidden="1">#REF!</definedName>
    <definedName name="__123Graph_ASECTOR2" localSheetId="40" hidden="1">#REF!</definedName>
    <definedName name="__123Graph_ASECTOR2" localSheetId="41" hidden="1">#REF!</definedName>
    <definedName name="__123Graph_ASECTOR2" localSheetId="42" hidden="1">#REF!</definedName>
    <definedName name="__123Graph_ASECTOR2" localSheetId="43" hidden="1">#REF!</definedName>
    <definedName name="__123Graph_ASECTOR2" localSheetId="44" hidden="1">#REF!</definedName>
    <definedName name="__123Graph_ASECTOR2" localSheetId="45" hidden="1">#REF!</definedName>
    <definedName name="__123Graph_ASECTOR2" localSheetId="46" hidden="1">#REF!</definedName>
    <definedName name="__123Graph_ASECTOR2" localSheetId="47" hidden="1">#REF!</definedName>
    <definedName name="__123Graph_ASECTOR2" localSheetId="48" hidden="1">#REF!</definedName>
    <definedName name="__123Graph_ASECTOR2" localSheetId="49" hidden="1">#REF!</definedName>
    <definedName name="__123Graph_ASECTOR2" localSheetId="50" hidden="1">#REF!</definedName>
    <definedName name="__123Graph_ASECTOR2" localSheetId="51" hidden="1">#REF!</definedName>
    <definedName name="__123Graph_ASECTOR2" localSheetId="52" hidden="1">#REF!</definedName>
    <definedName name="__123Graph_ASECTOR2" localSheetId="19" hidden="1">#REF!</definedName>
    <definedName name="__123Graph_ASECTOR2" localSheetId="0" hidden="1">#REF!</definedName>
    <definedName name="__123Graph_ASECTOR2" hidden="1">#REF!</definedName>
    <definedName name="__123Graph_ASECTORS" localSheetId="1" hidden="1">#REF!</definedName>
    <definedName name="__123Graph_ASECTORS" localSheetId="2" hidden="1">#REF!</definedName>
    <definedName name="__123Graph_ASECTORS" localSheetId="13" hidden="1">#REF!</definedName>
    <definedName name="__123Graph_ASECTORS" localSheetId="14" hidden="1">#REF!</definedName>
    <definedName name="__123Graph_ASECTORS" localSheetId="11" hidden="1">#REF!</definedName>
    <definedName name="__123Graph_ASECTORS" localSheetId="16" hidden="1">#REF!</definedName>
    <definedName name="__123Graph_ASECTORS" localSheetId="17" hidden="1">#REF!</definedName>
    <definedName name="__123Graph_ASECTORS" localSheetId="29" hidden="1">#REF!</definedName>
    <definedName name="__123Graph_ASECTORS" localSheetId="20" hidden="1">#REF!</definedName>
    <definedName name="__123Graph_ASECTORS" localSheetId="21" hidden="1">#REF!</definedName>
    <definedName name="__123Graph_ASECTORS" localSheetId="22" hidden="1">#REF!</definedName>
    <definedName name="__123Graph_ASECTORS" localSheetId="23" hidden="1">#REF!</definedName>
    <definedName name="__123Graph_ASECTORS" localSheetId="24" hidden="1">#REF!</definedName>
    <definedName name="__123Graph_ASECTORS" localSheetId="25" hidden="1">#REF!</definedName>
    <definedName name="__123Graph_ASECTORS" localSheetId="26" hidden="1">#REF!</definedName>
    <definedName name="__123Graph_ASECTORS" localSheetId="27" hidden="1">#REF!</definedName>
    <definedName name="__123Graph_ASECTORS" localSheetId="28" hidden="1">#REF!</definedName>
    <definedName name="__123Graph_ASECTORS" localSheetId="39" hidden="1">#REF!</definedName>
    <definedName name="__123Graph_ASECTORS" localSheetId="40" hidden="1">#REF!</definedName>
    <definedName name="__123Graph_ASECTORS" localSheetId="41" hidden="1">#REF!</definedName>
    <definedName name="__123Graph_ASECTORS" localSheetId="42" hidden="1">#REF!</definedName>
    <definedName name="__123Graph_ASECTORS" localSheetId="43" hidden="1">#REF!</definedName>
    <definedName name="__123Graph_ASECTORS" localSheetId="44" hidden="1">#REF!</definedName>
    <definedName name="__123Graph_ASECTORS" localSheetId="45" hidden="1">#REF!</definedName>
    <definedName name="__123Graph_ASECTORS" localSheetId="46" hidden="1">#REF!</definedName>
    <definedName name="__123Graph_ASECTORS" localSheetId="47" hidden="1">#REF!</definedName>
    <definedName name="__123Graph_ASECTORS" localSheetId="48" hidden="1">#REF!</definedName>
    <definedName name="__123Graph_ASECTORS" localSheetId="49" hidden="1">#REF!</definedName>
    <definedName name="__123Graph_ASECTORS" localSheetId="50" hidden="1">#REF!</definedName>
    <definedName name="__123Graph_ASECTORS" localSheetId="51" hidden="1">#REF!</definedName>
    <definedName name="__123Graph_ASECTORS" localSheetId="52" hidden="1">#REF!</definedName>
    <definedName name="__123Graph_ASECTORS" localSheetId="19" hidden="1">#REF!</definedName>
    <definedName name="__123Graph_ASECTORS" localSheetId="0" hidden="1">#REF!</definedName>
    <definedName name="__123Graph_ASECTORS" hidden="1">#REF!</definedName>
    <definedName name="__123Graph_ASTšCK" localSheetId="1" hidden="1">#REF!</definedName>
    <definedName name="__123Graph_ASTšCK" localSheetId="2" hidden="1">#REF!</definedName>
    <definedName name="__123Graph_ASTšCK" localSheetId="13" hidden="1">#REF!</definedName>
    <definedName name="__123Graph_ASTšCK" localSheetId="16" hidden="1">#REF!</definedName>
    <definedName name="__123Graph_ASTšCK" localSheetId="17" hidden="1">#REF!</definedName>
    <definedName name="__123Graph_ASTšCK" localSheetId="29" hidden="1">#REF!</definedName>
    <definedName name="__123Graph_ASTšCK" localSheetId="20" hidden="1">#REF!</definedName>
    <definedName name="__123Graph_ASTšCK" localSheetId="21" hidden="1">#REF!</definedName>
    <definedName name="__123Graph_ASTšCK" localSheetId="22" hidden="1">#REF!</definedName>
    <definedName name="__123Graph_ASTšCK" localSheetId="23" hidden="1">#REF!</definedName>
    <definedName name="__123Graph_ASTšCK" localSheetId="24" hidden="1">#REF!</definedName>
    <definedName name="__123Graph_ASTšCK" localSheetId="25" hidden="1">#REF!</definedName>
    <definedName name="__123Graph_ASTšCK" localSheetId="26" hidden="1">#REF!</definedName>
    <definedName name="__123Graph_ASTšCK" localSheetId="27" hidden="1">#REF!</definedName>
    <definedName name="__123Graph_ASTšCK" localSheetId="28" hidden="1">#REF!</definedName>
    <definedName name="__123Graph_ASTšCK" localSheetId="39" hidden="1">#REF!</definedName>
    <definedName name="__123Graph_ASTšCK" localSheetId="40" hidden="1">#REF!</definedName>
    <definedName name="__123Graph_ASTšCK" localSheetId="41" hidden="1">#REF!</definedName>
    <definedName name="__123Graph_ASTšCK" localSheetId="42" hidden="1">#REF!</definedName>
    <definedName name="__123Graph_ASTšCK" localSheetId="43" hidden="1">#REF!</definedName>
    <definedName name="__123Graph_ASTšCK" localSheetId="44" hidden="1">#REF!</definedName>
    <definedName name="__123Graph_ASTšCK" localSheetId="45" hidden="1">#REF!</definedName>
    <definedName name="__123Graph_ASTšCK" localSheetId="46" hidden="1">#REF!</definedName>
    <definedName name="__123Graph_ASTšCK" localSheetId="47" hidden="1">#REF!</definedName>
    <definedName name="__123Graph_ASTšCK" localSheetId="48" hidden="1">#REF!</definedName>
    <definedName name="__123Graph_ASTšCK" localSheetId="49" hidden="1">#REF!</definedName>
    <definedName name="__123Graph_ASTšCK" localSheetId="50" hidden="1">#REF!</definedName>
    <definedName name="__123Graph_ASTšCK" localSheetId="51" hidden="1">#REF!</definedName>
    <definedName name="__123Graph_ASTšCK" localSheetId="52" hidden="1">#REF!</definedName>
    <definedName name="__123Graph_ASTšCK" localSheetId="19" hidden="1">#REF!</definedName>
    <definedName name="__123Graph_ASTšCK" localSheetId="0" hidden="1">#REF!</definedName>
    <definedName name="__123Graph_ASTšCK" hidden="1">#REF!</definedName>
    <definedName name="__123Graph_BEMPLOYEE" localSheetId="1" hidden="1">#REF!</definedName>
    <definedName name="__123Graph_BEMPLOYEE" localSheetId="2" hidden="1">#REF!</definedName>
    <definedName name="__123Graph_BEMPLOYEE" localSheetId="13" hidden="1">#REF!</definedName>
    <definedName name="__123Graph_BEMPLOYEE" localSheetId="14" hidden="1">#REF!</definedName>
    <definedName name="__123Graph_BEMPLOYEE" localSheetId="11" hidden="1">#REF!</definedName>
    <definedName name="__123Graph_BEMPLOYEE" localSheetId="16" hidden="1">#REF!</definedName>
    <definedName name="__123Graph_BEMPLOYEE" localSheetId="17" hidden="1">#REF!</definedName>
    <definedName name="__123Graph_BEMPLOYEE" localSheetId="29" hidden="1">#REF!</definedName>
    <definedName name="__123Graph_BEMPLOYEE" localSheetId="20" hidden="1">#REF!</definedName>
    <definedName name="__123Graph_BEMPLOYEE" localSheetId="21" hidden="1">#REF!</definedName>
    <definedName name="__123Graph_BEMPLOYEE" localSheetId="22" hidden="1">#REF!</definedName>
    <definedName name="__123Graph_BEMPLOYEE" localSheetId="23" hidden="1">#REF!</definedName>
    <definedName name="__123Graph_BEMPLOYEE" localSheetId="24" hidden="1">#REF!</definedName>
    <definedName name="__123Graph_BEMPLOYEE" localSheetId="25" hidden="1">#REF!</definedName>
    <definedName name="__123Graph_BEMPLOYEE" localSheetId="26" hidden="1">#REF!</definedName>
    <definedName name="__123Graph_BEMPLOYEE" localSheetId="27" hidden="1">#REF!</definedName>
    <definedName name="__123Graph_BEMPLOYEE" localSheetId="28" hidden="1">#REF!</definedName>
    <definedName name="__123Graph_BEMPLOYEE" localSheetId="39" hidden="1">#REF!</definedName>
    <definedName name="__123Graph_BEMPLOYEE" localSheetId="40" hidden="1">#REF!</definedName>
    <definedName name="__123Graph_BEMPLOYEE" localSheetId="41" hidden="1">#REF!</definedName>
    <definedName name="__123Graph_BEMPLOYEE" localSheetId="42" hidden="1">#REF!</definedName>
    <definedName name="__123Graph_BEMPLOYEE" localSheetId="43" hidden="1">#REF!</definedName>
    <definedName name="__123Graph_BEMPLOYEE" localSheetId="44" hidden="1">#REF!</definedName>
    <definedName name="__123Graph_BEMPLOYEE" localSheetId="45" hidden="1">#REF!</definedName>
    <definedName name="__123Graph_BEMPLOYEE" localSheetId="46" hidden="1">#REF!</definedName>
    <definedName name="__123Graph_BEMPLOYEE" localSheetId="47" hidden="1">#REF!</definedName>
    <definedName name="__123Graph_BEMPLOYEE" localSheetId="48" hidden="1">#REF!</definedName>
    <definedName name="__123Graph_BEMPLOYEE" localSheetId="49" hidden="1">#REF!</definedName>
    <definedName name="__123Graph_BEMPLOYEE" localSheetId="50" hidden="1">#REF!</definedName>
    <definedName name="__123Graph_BEMPLOYEE" localSheetId="51" hidden="1">#REF!</definedName>
    <definedName name="__123Graph_BEMPLOYEE" localSheetId="52" hidden="1">#REF!</definedName>
    <definedName name="__123Graph_BEMPLOYEE" localSheetId="19" hidden="1">#REF!</definedName>
    <definedName name="__123Graph_BEMPLOYEE" localSheetId="0" hidden="1">#REF!</definedName>
    <definedName name="__123Graph_BEMPLOYEE" hidden="1">#REF!</definedName>
    <definedName name="__123Graph_BEMPROD" localSheetId="1" hidden="1">#REF!</definedName>
    <definedName name="__123Graph_BEMPROD" localSheetId="2" hidden="1">#REF!</definedName>
    <definedName name="__123Graph_BEMPROD" localSheetId="13" hidden="1">#REF!</definedName>
    <definedName name="__123Graph_BEMPROD" localSheetId="14" hidden="1">#REF!</definedName>
    <definedName name="__123Graph_BEMPROD" localSheetId="11" hidden="1">#REF!</definedName>
    <definedName name="__123Graph_BEMPROD" localSheetId="16" hidden="1">#REF!</definedName>
    <definedName name="__123Graph_BEMPROD" localSheetId="17" hidden="1">#REF!</definedName>
    <definedName name="__123Graph_BEMPROD" localSheetId="29" hidden="1">#REF!</definedName>
    <definedName name="__123Graph_BEMPROD" localSheetId="20" hidden="1">#REF!</definedName>
    <definedName name="__123Graph_BEMPROD" localSheetId="21" hidden="1">#REF!</definedName>
    <definedName name="__123Graph_BEMPROD" localSheetId="22" hidden="1">#REF!</definedName>
    <definedName name="__123Graph_BEMPROD" localSheetId="23" hidden="1">#REF!</definedName>
    <definedName name="__123Graph_BEMPROD" localSheetId="24" hidden="1">#REF!</definedName>
    <definedName name="__123Graph_BEMPROD" localSheetId="25" hidden="1">#REF!</definedName>
    <definedName name="__123Graph_BEMPROD" localSheetId="26" hidden="1">#REF!</definedName>
    <definedName name="__123Graph_BEMPROD" localSheetId="27" hidden="1">#REF!</definedName>
    <definedName name="__123Graph_BEMPROD" localSheetId="28" hidden="1">#REF!</definedName>
    <definedName name="__123Graph_BEMPROD" localSheetId="39" hidden="1">#REF!</definedName>
    <definedName name="__123Graph_BEMPROD" localSheetId="40" hidden="1">#REF!</definedName>
    <definedName name="__123Graph_BEMPROD" localSheetId="41" hidden="1">#REF!</definedName>
    <definedName name="__123Graph_BEMPROD" localSheetId="42" hidden="1">#REF!</definedName>
    <definedName name="__123Graph_BEMPROD" localSheetId="43" hidden="1">#REF!</definedName>
    <definedName name="__123Graph_BEMPROD" localSheetId="44" hidden="1">#REF!</definedName>
    <definedName name="__123Graph_BEMPROD" localSheetId="45" hidden="1">#REF!</definedName>
    <definedName name="__123Graph_BEMPROD" localSheetId="46" hidden="1">#REF!</definedName>
    <definedName name="__123Graph_BEMPROD" localSheetId="47" hidden="1">#REF!</definedName>
    <definedName name="__123Graph_BEMPROD" localSheetId="48" hidden="1">#REF!</definedName>
    <definedName name="__123Graph_BEMPROD" localSheetId="49" hidden="1">#REF!</definedName>
    <definedName name="__123Graph_BEMPROD" localSheetId="50" hidden="1">#REF!</definedName>
    <definedName name="__123Graph_BEMPROD" localSheetId="51" hidden="1">#REF!</definedName>
    <definedName name="__123Graph_BEMPROD" localSheetId="52" hidden="1">#REF!</definedName>
    <definedName name="__123Graph_BEMPROD" localSheetId="19" hidden="1">#REF!</definedName>
    <definedName name="__123Graph_BEMPROD" localSheetId="0" hidden="1">#REF!</definedName>
    <definedName name="__123Graph_BEMPROD" hidden="1">#REF!</definedName>
    <definedName name="__123Graph_BEMPROD2" localSheetId="1" hidden="1">#REF!</definedName>
    <definedName name="__123Graph_BEMPROD2" localSheetId="2" hidden="1">#REF!</definedName>
    <definedName name="__123Graph_BEMPROD2" localSheetId="13" hidden="1">#REF!</definedName>
    <definedName name="__123Graph_BEMPROD2" localSheetId="14" hidden="1">#REF!</definedName>
    <definedName name="__123Graph_BEMPROD2" localSheetId="11" hidden="1">#REF!</definedName>
    <definedName name="__123Graph_BEMPROD2" localSheetId="16" hidden="1">#REF!</definedName>
    <definedName name="__123Graph_BEMPROD2" localSheetId="17" hidden="1">#REF!</definedName>
    <definedName name="__123Graph_BEMPROD2" localSheetId="29" hidden="1">#REF!</definedName>
    <definedName name="__123Graph_BEMPROD2" localSheetId="20" hidden="1">#REF!</definedName>
    <definedName name="__123Graph_BEMPROD2" localSheetId="21" hidden="1">#REF!</definedName>
    <definedName name="__123Graph_BEMPROD2" localSheetId="22" hidden="1">#REF!</definedName>
    <definedName name="__123Graph_BEMPROD2" localSheetId="23" hidden="1">#REF!</definedName>
    <definedName name="__123Graph_BEMPROD2" localSheetId="24" hidden="1">#REF!</definedName>
    <definedName name="__123Graph_BEMPROD2" localSheetId="25" hidden="1">#REF!</definedName>
    <definedName name="__123Graph_BEMPROD2" localSheetId="26" hidden="1">#REF!</definedName>
    <definedName name="__123Graph_BEMPROD2" localSheetId="27" hidden="1">#REF!</definedName>
    <definedName name="__123Graph_BEMPROD2" localSheetId="28" hidden="1">#REF!</definedName>
    <definedName name="__123Graph_BEMPROD2" localSheetId="39" hidden="1">#REF!</definedName>
    <definedName name="__123Graph_BEMPROD2" localSheetId="40" hidden="1">#REF!</definedName>
    <definedName name="__123Graph_BEMPROD2" localSheetId="41" hidden="1">#REF!</definedName>
    <definedName name="__123Graph_BEMPROD2" localSheetId="42" hidden="1">#REF!</definedName>
    <definedName name="__123Graph_BEMPROD2" localSheetId="43" hidden="1">#REF!</definedName>
    <definedName name="__123Graph_BEMPROD2" localSheetId="44" hidden="1">#REF!</definedName>
    <definedName name="__123Graph_BEMPROD2" localSheetId="45" hidden="1">#REF!</definedName>
    <definedName name="__123Graph_BEMPROD2" localSheetId="46" hidden="1">#REF!</definedName>
    <definedName name="__123Graph_BEMPROD2" localSheetId="47" hidden="1">#REF!</definedName>
    <definedName name="__123Graph_BEMPROD2" localSheetId="48" hidden="1">#REF!</definedName>
    <definedName name="__123Graph_BEMPROD2" localSheetId="49" hidden="1">#REF!</definedName>
    <definedName name="__123Graph_BEMPROD2" localSheetId="50" hidden="1">#REF!</definedName>
    <definedName name="__123Graph_BEMPROD2" localSheetId="51" hidden="1">#REF!</definedName>
    <definedName name="__123Graph_BEMPROD2" localSheetId="52" hidden="1">#REF!</definedName>
    <definedName name="__123Graph_BEMPROD2" localSheetId="19" hidden="1">#REF!</definedName>
    <definedName name="__123Graph_BEMPROD2" localSheetId="0" hidden="1">#REF!</definedName>
    <definedName name="__123Graph_BEMPROD2" hidden="1">#REF!</definedName>
    <definedName name="__123Graph_BEMPROD3" localSheetId="1" hidden="1">#REF!</definedName>
    <definedName name="__123Graph_BEMPROD3" localSheetId="2" hidden="1">#REF!</definedName>
    <definedName name="__123Graph_BEMPROD3" localSheetId="13" hidden="1">#REF!</definedName>
    <definedName name="__123Graph_BEMPROD3" localSheetId="14" hidden="1">#REF!</definedName>
    <definedName name="__123Graph_BEMPROD3" localSheetId="11" hidden="1">#REF!</definedName>
    <definedName name="__123Graph_BEMPROD3" localSheetId="16" hidden="1">#REF!</definedName>
    <definedName name="__123Graph_BEMPROD3" localSheetId="17" hidden="1">#REF!</definedName>
    <definedName name="__123Graph_BEMPROD3" localSheetId="29" hidden="1">#REF!</definedName>
    <definedName name="__123Graph_BEMPROD3" localSheetId="20" hidden="1">#REF!</definedName>
    <definedName name="__123Graph_BEMPROD3" localSheetId="21" hidden="1">#REF!</definedName>
    <definedName name="__123Graph_BEMPROD3" localSheetId="22" hidden="1">#REF!</definedName>
    <definedName name="__123Graph_BEMPROD3" localSheetId="23" hidden="1">#REF!</definedName>
    <definedName name="__123Graph_BEMPROD3" localSheetId="24" hidden="1">#REF!</definedName>
    <definedName name="__123Graph_BEMPROD3" localSheetId="25" hidden="1">#REF!</definedName>
    <definedName name="__123Graph_BEMPROD3" localSheetId="26" hidden="1">#REF!</definedName>
    <definedName name="__123Graph_BEMPROD3" localSheetId="27" hidden="1">#REF!</definedName>
    <definedName name="__123Graph_BEMPROD3" localSheetId="28" hidden="1">#REF!</definedName>
    <definedName name="__123Graph_BEMPROD3" localSheetId="39" hidden="1">#REF!</definedName>
    <definedName name="__123Graph_BEMPROD3" localSheetId="40" hidden="1">#REF!</definedName>
    <definedName name="__123Graph_BEMPROD3" localSheetId="41" hidden="1">#REF!</definedName>
    <definedName name="__123Graph_BEMPROD3" localSheetId="42" hidden="1">#REF!</definedName>
    <definedName name="__123Graph_BEMPROD3" localSheetId="43" hidden="1">#REF!</definedName>
    <definedName name="__123Graph_BEMPROD3" localSheetId="44" hidden="1">#REF!</definedName>
    <definedName name="__123Graph_BEMPROD3" localSheetId="45" hidden="1">#REF!</definedName>
    <definedName name="__123Graph_BEMPROD3" localSheetId="46" hidden="1">#REF!</definedName>
    <definedName name="__123Graph_BEMPROD3" localSheetId="47" hidden="1">#REF!</definedName>
    <definedName name="__123Graph_BEMPROD3" localSheetId="48" hidden="1">#REF!</definedName>
    <definedName name="__123Graph_BEMPROD3" localSheetId="49" hidden="1">#REF!</definedName>
    <definedName name="__123Graph_BEMPROD3" localSheetId="50" hidden="1">#REF!</definedName>
    <definedName name="__123Graph_BEMPROD3" localSheetId="51" hidden="1">#REF!</definedName>
    <definedName name="__123Graph_BEMPROD3" localSheetId="52" hidden="1">#REF!</definedName>
    <definedName name="__123Graph_BEMPROD3" localSheetId="19" hidden="1">#REF!</definedName>
    <definedName name="__123Graph_BEMPROD3" localSheetId="0" hidden="1">#REF!</definedName>
    <definedName name="__123Graph_BEMPROD3" hidden="1">#REF!</definedName>
    <definedName name="__123Graph_BKFZ90" localSheetId="1" hidden="1">#REF!</definedName>
    <definedName name="__123Graph_BKFZ90" localSheetId="2" hidden="1">#REF!</definedName>
    <definedName name="__123Graph_BKFZ90" localSheetId="13" hidden="1">#REF!</definedName>
    <definedName name="__123Graph_BKFZ90" localSheetId="14" hidden="1">#REF!</definedName>
    <definedName name="__123Graph_BKFZ90" localSheetId="11" hidden="1">#REF!</definedName>
    <definedName name="__123Graph_BKFZ90" localSheetId="29" hidden="1">#REF!</definedName>
    <definedName name="__123Graph_BKFZ90" localSheetId="20" hidden="1">#REF!</definedName>
    <definedName name="__123Graph_BKFZ90" localSheetId="21" hidden="1">#REF!</definedName>
    <definedName name="__123Graph_BKFZ90" localSheetId="22" hidden="1">#REF!</definedName>
    <definedName name="__123Graph_BKFZ90" localSheetId="23" hidden="1">#REF!</definedName>
    <definedName name="__123Graph_BKFZ90" localSheetId="24" hidden="1">#REF!</definedName>
    <definedName name="__123Graph_BKFZ90" localSheetId="25" hidden="1">#REF!</definedName>
    <definedName name="__123Graph_BKFZ90" localSheetId="26" hidden="1">#REF!</definedName>
    <definedName name="__123Graph_BKFZ90" localSheetId="27" hidden="1">#REF!</definedName>
    <definedName name="__123Graph_BKFZ90" localSheetId="28" hidden="1">#REF!</definedName>
    <definedName name="__123Graph_BKFZ90" localSheetId="39" hidden="1">#REF!</definedName>
    <definedName name="__123Graph_BKFZ90" localSheetId="40" hidden="1">#REF!</definedName>
    <definedName name="__123Graph_BKFZ90" localSheetId="41" hidden="1">#REF!</definedName>
    <definedName name="__123Graph_BKFZ90" localSheetId="42" hidden="1">#REF!</definedName>
    <definedName name="__123Graph_BKFZ90" localSheetId="43" hidden="1">#REF!</definedName>
    <definedName name="__123Graph_BKFZ90" localSheetId="44" hidden="1">#REF!</definedName>
    <definedName name="__123Graph_BKFZ90" localSheetId="45" hidden="1">#REF!</definedName>
    <definedName name="__123Graph_BKFZ90" localSheetId="46" hidden="1">#REF!</definedName>
    <definedName name="__123Graph_BKFZ90" localSheetId="47" hidden="1">#REF!</definedName>
    <definedName name="__123Graph_BKFZ90" localSheetId="50" hidden="1">#REF!</definedName>
    <definedName name="__123Graph_BKFZ90" localSheetId="51" hidden="1">#REF!</definedName>
    <definedName name="__123Graph_BKFZ90" localSheetId="52" hidden="1">#REF!</definedName>
    <definedName name="__123Graph_BKFZ90" localSheetId="19" hidden="1">#REF!</definedName>
    <definedName name="__123Graph_BKFZ90" localSheetId="0" hidden="1">#REF!</definedName>
    <definedName name="__123Graph_BKFZ90" hidden="1">#REF!</definedName>
    <definedName name="__123Graph_BMAIN" localSheetId="1" hidden="1">#REF!</definedName>
    <definedName name="__123Graph_BMAIN" localSheetId="2" hidden="1">#REF!</definedName>
    <definedName name="__123Graph_BMAIN" localSheetId="13" hidden="1">#REF!</definedName>
    <definedName name="__123Graph_BMAIN" localSheetId="14" hidden="1">#REF!</definedName>
    <definedName name="__123Graph_BMAIN" localSheetId="11" hidden="1">#REF!</definedName>
    <definedName name="__123Graph_BMAIN" localSheetId="16" hidden="1">#REF!</definedName>
    <definedName name="__123Graph_BMAIN" localSheetId="17" hidden="1">#REF!</definedName>
    <definedName name="__123Graph_BMAIN" localSheetId="29" hidden="1">#REF!</definedName>
    <definedName name="__123Graph_BMAIN" localSheetId="20" hidden="1">#REF!</definedName>
    <definedName name="__123Graph_BMAIN" localSheetId="21" hidden="1">#REF!</definedName>
    <definedName name="__123Graph_BMAIN" localSheetId="22" hidden="1">#REF!</definedName>
    <definedName name="__123Graph_BMAIN" localSheetId="23" hidden="1">#REF!</definedName>
    <definedName name="__123Graph_BMAIN" localSheetId="24" hidden="1">#REF!</definedName>
    <definedName name="__123Graph_BMAIN" localSheetId="25" hidden="1">#REF!</definedName>
    <definedName name="__123Graph_BMAIN" localSheetId="26" hidden="1">#REF!</definedName>
    <definedName name="__123Graph_BMAIN" localSheetId="27" hidden="1">#REF!</definedName>
    <definedName name="__123Graph_BMAIN" localSheetId="28" hidden="1">#REF!</definedName>
    <definedName name="__123Graph_BMAIN" localSheetId="39" hidden="1">#REF!</definedName>
    <definedName name="__123Graph_BMAIN" localSheetId="40" hidden="1">#REF!</definedName>
    <definedName name="__123Graph_BMAIN" localSheetId="41" hidden="1">#REF!</definedName>
    <definedName name="__123Graph_BMAIN" localSheetId="42" hidden="1">#REF!</definedName>
    <definedName name="__123Graph_BMAIN" localSheetId="43" hidden="1">#REF!</definedName>
    <definedName name="__123Graph_BMAIN" localSheetId="44" hidden="1">#REF!</definedName>
    <definedName name="__123Graph_BMAIN" localSheetId="45" hidden="1">#REF!</definedName>
    <definedName name="__123Graph_BMAIN" localSheetId="46" hidden="1">#REF!</definedName>
    <definedName name="__123Graph_BMAIN" localSheetId="47" hidden="1">#REF!</definedName>
    <definedName name="__123Graph_BMAIN" localSheetId="48" hidden="1">#REF!</definedName>
    <definedName name="__123Graph_BMAIN" localSheetId="49" hidden="1">#REF!</definedName>
    <definedName name="__123Graph_BMAIN" localSheetId="50" hidden="1">#REF!</definedName>
    <definedName name="__123Graph_BMAIN" localSheetId="51" hidden="1">#REF!</definedName>
    <definedName name="__123Graph_BMAIN" localSheetId="52" hidden="1">#REF!</definedName>
    <definedName name="__123Graph_BMAIN" localSheetId="19" hidden="1">#REF!</definedName>
    <definedName name="__123Graph_BMAIN" localSheetId="0" hidden="1">#REF!</definedName>
    <definedName name="__123Graph_BMAIN" hidden="1">#REF!</definedName>
    <definedName name="__123Graph_BPRODINDEX" localSheetId="1" hidden="1">#REF!</definedName>
    <definedName name="__123Graph_BPRODINDEX" localSheetId="2" hidden="1">#REF!</definedName>
    <definedName name="__123Graph_BPRODINDEX" localSheetId="13" hidden="1">#REF!</definedName>
    <definedName name="__123Graph_BPRODINDEX" localSheetId="14" hidden="1">#REF!</definedName>
    <definedName name="__123Graph_BPRODINDEX" localSheetId="11" hidden="1">#REF!</definedName>
    <definedName name="__123Graph_BPRODINDEX" localSheetId="16" hidden="1">#REF!</definedName>
    <definedName name="__123Graph_BPRODINDEX" localSheetId="17" hidden="1">#REF!</definedName>
    <definedName name="__123Graph_BPRODINDEX" localSheetId="29" hidden="1">#REF!</definedName>
    <definedName name="__123Graph_BPRODINDEX" localSheetId="20" hidden="1">#REF!</definedName>
    <definedName name="__123Graph_BPRODINDEX" localSheetId="21" hidden="1">#REF!</definedName>
    <definedName name="__123Graph_BPRODINDEX" localSheetId="22" hidden="1">#REF!</definedName>
    <definedName name="__123Graph_BPRODINDEX" localSheetId="23" hidden="1">#REF!</definedName>
    <definedName name="__123Graph_BPRODINDEX" localSheetId="24" hidden="1">#REF!</definedName>
    <definedName name="__123Graph_BPRODINDEX" localSheetId="25" hidden="1">#REF!</definedName>
    <definedName name="__123Graph_BPRODINDEX" localSheetId="26" hidden="1">#REF!</definedName>
    <definedName name="__123Graph_BPRODINDEX" localSheetId="27" hidden="1">#REF!</definedName>
    <definedName name="__123Graph_BPRODINDEX" localSheetId="28" hidden="1">#REF!</definedName>
    <definedName name="__123Graph_BPRODINDEX" localSheetId="39" hidden="1">#REF!</definedName>
    <definedName name="__123Graph_BPRODINDEX" localSheetId="40" hidden="1">#REF!</definedName>
    <definedName name="__123Graph_BPRODINDEX" localSheetId="41" hidden="1">#REF!</definedName>
    <definedName name="__123Graph_BPRODINDEX" localSheetId="42" hidden="1">#REF!</definedName>
    <definedName name="__123Graph_BPRODINDEX" localSheetId="43" hidden="1">#REF!</definedName>
    <definedName name="__123Graph_BPRODINDEX" localSheetId="44" hidden="1">#REF!</definedName>
    <definedName name="__123Graph_BPRODINDEX" localSheetId="45" hidden="1">#REF!</definedName>
    <definedName name="__123Graph_BPRODINDEX" localSheetId="46" hidden="1">#REF!</definedName>
    <definedName name="__123Graph_BPRODINDEX" localSheetId="47" hidden="1">#REF!</definedName>
    <definedName name="__123Graph_BPRODINDEX" localSheetId="48" hidden="1">#REF!</definedName>
    <definedName name="__123Graph_BPRODINDEX" localSheetId="49" hidden="1">#REF!</definedName>
    <definedName name="__123Graph_BPRODINDEX" localSheetId="50" hidden="1">#REF!</definedName>
    <definedName name="__123Graph_BPRODINDEX" localSheetId="51" hidden="1">#REF!</definedName>
    <definedName name="__123Graph_BPRODINDEX" localSheetId="52" hidden="1">#REF!</definedName>
    <definedName name="__123Graph_BPRODINDEX" localSheetId="19" hidden="1">#REF!</definedName>
    <definedName name="__123Graph_BPRODINDEX" localSheetId="0" hidden="1">#REF!</definedName>
    <definedName name="__123Graph_BPRODINDEX" hidden="1">#REF!</definedName>
    <definedName name="__123Graph_BSTšCK" localSheetId="1" hidden="1">#REF!</definedName>
    <definedName name="__123Graph_BSTšCK" localSheetId="2" hidden="1">#REF!</definedName>
    <definedName name="__123Graph_BSTšCK" localSheetId="13" hidden="1">#REF!</definedName>
    <definedName name="__123Graph_BSTšCK" localSheetId="16" hidden="1">#REF!</definedName>
    <definedName name="__123Graph_BSTšCK" localSheetId="17" hidden="1">#REF!</definedName>
    <definedName name="__123Graph_BSTšCK" localSheetId="29" hidden="1">#REF!</definedName>
    <definedName name="__123Graph_BSTšCK" localSheetId="20" hidden="1">#REF!</definedName>
    <definedName name="__123Graph_BSTšCK" localSheetId="21" hidden="1">#REF!</definedName>
    <definedName name="__123Graph_BSTšCK" localSheetId="22" hidden="1">#REF!</definedName>
    <definedName name="__123Graph_BSTšCK" localSheetId="23" hidden="1">#REF!</definedName>
    <definedName name="__123Graph_BSTšCK" localSheetId="24" hidden="1">#REF!</definedName>
    <definedName name="__123Graph_BSTšCK" localSheetId="25" hidden="1">#REF!</definedName>
    <definedName name="__123Graph_BSTšCK" localSheetId="26" hidden="1">#REF!</definedName>
    <definedName name="__123Graph_BSTšCK" localSheetId="27" hidden="1">#REF!</definedName>
    <definedName name="__123Graph_BSTšCK" localSheetId="28" hidden="1">#REF!</definedName>
    <definedName name="__123Graph_BSTšCK" localSheetId="39" hidden="1">#REF!</definedName>
    <definedName name="__123Graph_BSTšCK" localSheetId="40" hidden="1">#REF!</definedName>
    <definedName name="__123Graph_BSTšCK" localSheetId="41" hidden="1">#REF!</definedName>
    <definedName name="__123Graph_BSTšCK" localSheetId="42" hidden="1">#REF!</definedName>
    <definedName name="__123Graph_BSTšCK" localSheetId="43" hidden="1">#REF!</definedName>
    <definedName name="__123Graph_BSTšCK" localSheetId="44" hidden="1">#REF!</definedName>
    <definedName name="__123Graph_BSTšCK" localSheetId="45" hidden="1">#REF!</definedName>
    <definedName name="__123Graph_BSTšCK" localSheetId="46" hidden="1">#REF!</definedName>
    <definedName name="__123Graph_BSTšCK" localSheetId="47" hidden="1">#REF!</definedName>
    <definedName name="__123Graph_BSTšCK" localSheetId="48" hidden="1">#REF!</definedName>
    <definedName name="__123Graph_BSTšCK" localSheetId="49" hidden="1">#REF!</definedName>
    <definedName name="__123Graph_BSTšCK" localSheetId="50" hidden="1">#REF!</definedName>
    <definedName name="__123Graph_BSTšCK" localSheetId="51" hidden="1">#REF!</definedName>
    <definedName name="__123Graph_BSTšCK" localSheetId="52" hidden="1">#REF!</definedName>
    <definedName name="__123Graph_BSTšCK" localSheetId="19" hidden="1">#REF!</definedName>
    <definedName name="__123Graph_BSTšCK" localSheetId="0" hidden="1">#REF!</definedName>
    <definedName name="__123Graph_BSTšCK" hidden="1">#REF!</definedName>
    <definedName name="__123Graph_CEMPROD3" localSheetId="1" hidden="1">#REF!</definedName>
    <definedName name="__123Graph_CEMPROD3" localSheetId="2" hidden="1">#REF!</definedName>
    <definedName name="__123Graph_CEMPROD3" localSheetId="13" hidden="1">#REF!</definedName>
    <definedName name="__123Graph_CEMPROD3" localSheetId="14" hidden="1">#REF!</definedName>
    <definedName name="__123Graph_CEMPROD3" localSheetId="11" hidden="1">#REF!</definedName>
    <definedName name="__123Graph_CEMPROD3" localSheetId="16" hidden="1">#REF!</definedName>
    <definedName name="__123Graph_CEMPROD3" localSheetId="17" hidden="1">#REF!</definedName>
    <definedName name="__123Graph_CEMPROD3" localSheetId="29" hidden="1">#REF!</definedName>
    <definedName name="__123Graph_CEMPROD3" localSheetId="20" hidden="1">#REF!</definedName>
    <definedName name="__123Graph_CEMPROD3" localSheetId="21" hidden="1">#REF!</definedName>
    <definedName name="__123Graph_CEMPROD3" localSheetId="22" hidden="1">#REF!</definedName>
    <definedName name="__123Graph_CEMPROD3" localSheetId="23" hidden="1">#REF!</definedName>
    <definedName name="__123Graph_CEMPROD3" localSheetId="24" hidden="1">#REF!</definedName>
    <definedName name="__123Graph_CEMPROD3" localSheetId="25" hidden="1">#REF!</definedName>
    <definedName name="__123Graph_CEMPROD3" localSheetId="26" hidden="1">#REF!</definedName>
    <definedName name="__123Graph_CEMPROD3" localSheetId="27" hidden="1">#REF!</definedName>
    <definedName name="__123Graph_CEMPROD3" localSheetId="28" hidden="1">#REF!</definedName>
    <definedName name="__123Graph_CEMPROD3" localSheetId="39" hidden="1">#REF!</definedName>
    <definedName name="__123Graph_CEMPROD3" localSheetId="40" hidden="1">#REF!</definedName>
    <definedName name="__123Graph_CEMPROD3" localSheetId="41" hidden="1">#REF!</definedName>
    <definedName name="__123Graph_CEMPROD3" localSheetId="42" hidden="1">#REF!</definedName>
    <definedName name="__123Graph_CEMPROD3" localSheetId="43" hidden="1">#REF!</definedName>
    <definedName name="__123Graph_CEMPROD3" localSheetId="44" hidden="1">#REF!</definedName>
    <definedName name="__123Graph_CEMPROD3" localSheetId="45" hidden="1">#REF!</definedName>
    <definedName name="__123Graph_CEMPROD3" localSheetId="46" hidden="1">#REF!</definedName>
    <definedName name="__123Graph_CEMPROD3" localSheetId="47" hidden="1">#REF!</definedName>
    <definedName name="__123Graph_CEMPROD3" localSheetId="48" hidden="1">#REF!</definedName>
    <definedName name="__123Graph_CEMPROD3" localSheetId="49" hidden="1">#REF!</definedName>
    <definedName name="__123Graph_CEMPROD3" localSheetId="50" hidden="1">#REF!</definedName>
    <definedName name="__123Graph_CEMPROD3" localSheetId="51" hidden="1">#REF!</definedName>
    <definedName name="__123Graph_CEMPROD3" localSheetId="52" hidden="1">#REF!</definedName>
    <definedName name="__123Graph_CEMPROD3" localSheetId="19" hidden="1">#REF!</definedName>
    <definedName name="__123Graph_CEMPROD3" localSheetId="0" hidden="1">#REF!</definedName>
    <definedName name="__123Graph_CEMPROD3" hidden="1">#REF!</definedName>
    <definedName name="__123Graph_DEMPROD3" localSheetId="1" hidden="1">#REF!</definedName>
    <definedName name="__123Graph_DEMPROD3" localSheetId="2" hidden="1">#REF!</definedName>
    <definedName name="__123Graph_DEMPROD3" localSheetId="13" hidden="1">#REF!</definedName>
    <definedName name="__123Graph_DEMPROD3" localSheetId="14" hidden="1">#REF!</definedName>
    <definedName name="__123Graph_DEMPROD3" localSheetId="11" hidden="1">#REF!</definedName>
    <definedName name="__123Graph_DEMPROD3" localSheetId="16" hidden="1">#REF!</definedName>
    <definedName name="__123Graph_DEMPROD3" localSheetId="17" hidden="1">#REF!</definedName>
    <definedName name="__123Graph_DEMPROD3" localSheetId="29" hidden="1">#REF!</definedName>
    <definedName name="__123Graph_DEMPROD3" localSheetId="20" hidden="1">#REF!</definedName>
    <definedName name="__123Graph_DEMPROD3" localSheetId="21" hidden="1">#REF!</definedName>
    <definedName name="__123Graph_DEMPROD3" localSheetId="22" hidden="1">#REF!</definedName>
    <definedName name="__123Graph_DEMPROD3" localSheetId="23" hidden="1">#REF!</definedName>
    <definedName name="__123Graph_DEMPROD3" localSheetId="24" hidden="1">#REF!</definedName>
    <definedName name="__123Graph_DEMPROD3" localSheetId="25" hidden="1">#REF!</definedName>
    <definedName name="__123Graph_DEMPROD3" localSheetId="26" hidden="1">#REF!</definedName>
    <definedName name="__123Graph_DEMPROD3" localSheetId="27" hidden="1">#REF!</definedName>
    <definedName name="__123Graph_DEMPROD3" localSheetId="28" hidden="1">#REF!</definedName>
    <definedName name="__123Graph_DEMPROD3" localSheetId="39" hidden="1">#REF!</definedName>
    <definedName name="__123Graph_DEMPROD3" localSheetId="40" hidden="1">#REF!</definedName>
    <definedName name="__123Graph_DEMPROD3" localSheetId="41" hidden="1">#REF!</definedName>
    <definedName name="__123Graph_DEMPROD3" localSheetId="42" hidden="1">#REF!</definedName>
    <definedName name="__123Graph_DEMPROD3" localSheetId="43" hidden="1">#REF!</definedName>
    <definedName name="__123Graph_DEMPROD3" localSheetId="44" hidden="1">#REF!</definedName>
    <definedName name="__123Graph_DEMPROD3" localSheetId="45" hidden="1">#REF!</definedName>
    <definedName name="__123Graph_DEMPROD3" localSheetId="46" hidden="1">#REF!</definedName>
    <definedName name="__123Graph_DEMPROD3" localSheetId="47" hidden="1">#REF!</definedName>
    <definedName name="__123Graph_DEMPROD3" localSheetId="48" hidden="1">#REF!</definedName>
    <definedName name="__123Graph_DEMPROD3" localSheetId="49" hidden="1">#REF!</definedName>
    <definedName name="__123Graph_DEMPROD3" localSheetId="50" hidden="1">#REF!</definedName>
    <definedName name="__123Graph_DEMPROD3" localSheetId="51" hidden="1">#REF!</definedName>
    <definedName name="__123Graph_DEMPROD3" localSheetId="52" hidden="1">#REF!</definedName>
    <definedName name="__123Graph_DEMPROD3" localSheetId="19" hidden="1">#REF!</definedName>
    <definedName name="__123Graph_DEMPROD3" localSheetId="0" hidden="1">#REF!</definedName>
    <definedName name="__123Graph_DEMPROD3" hidden="1">#REF!</definedName>
    <definedName name="__123Graph_LBL_AEMPLOYEE" localSheetId="1" hidden="1">#REF!</definedName>
    <definedName name="__123Graph_LBL_AEMPLOYEE" localSheetId="2" hidden="1">#REF!</definedName>
    <definedName name="__123Graph_LBL_AEMPLOYEE" localSheetId="13" hidden="1">#REF!</definedName>
    <definedName name="__123Graph_LBL_AEMPLOYEE" localSheetId="14" hidden="1">#REF!</definedName>
    <definedName name="__123Graph_LBL_AEMPLOYEE" localSheetId="11" hidden="1">#REF!</definedName>
    <definedName name="__123Graph_LBL_AEMPLOYEE" localSheetId="16" hidden="1">#REF!</definedName>
    <definedName name="__123Graph_LBL_AEMPLOYEE" localSheetId="17" hidden="1">#REF!</definedName>
    <definedName name="__123Graph_LBL_AEMPLOYEE" localSheetId="29" hidden="1">#REF!</definedName>
    <definedName name="__123Graph_LBL_AEMPLOYEE" localSheetId="20" hidden="1">#REF!</definedName>
    <definedName name="__123Graph_LBL_AEMPLOYEE" localSheetId="21" hidden="1">#REF!</definedName>
    <definedName name="__123Graph_LBL_AEMPLOYEE" localSheetId="22" hidden="1">#REF!</definedName>
    <definedName name="__123Graph_LBL_AEMPLOYEE" localSheetId="23" hidden="1">#REF!</definedName>
    <definedName name="__123Graph_LBL_AEMPLOYEE" localSheetId="24" hidden="1">#REF!</definedName>
    <definedName name="__123Graph_LBL_AEMPLOYEE" localSheetId="25" hidden="1">#REF!</definedName>
    <definedName name="__123Graph_LBL_AEMPLOYEE" localSheetId="26" hidden="1">#REF!</definedName>
    <definedName name="__123Graph_LBL_AEMPLOYEE" localSheetId="27" hidden="1">#REF!</definedName>
    <definedName name="__123Graph_LBL_AEMPLOYEE" localSheetId="28" hidden="1">#REF!</definedName>
    <definedName name="__123Graph_LBL_AEMPLOYEE" localSheetId="39" hidden="1">#REF!</definedName>
    <definedName name="__123Graph_LBL_AEMPLOYEE" localSheetId="40" hidden="1">#REF!</definedName>
    <definedName name="__123Graph_LBL_AEMPLOYEE" localSheetId="41" hidden="1">#REF!</definedName>
    <definedName name="__123Graph_LBL_AEMPLOYEE" localSheetId="42" hidden="1">#REF!</definedName>
    <definedName name="__123Graph_LBL_AEMPLOYEE" localSheetId="43" hidden="1">#REF!</definedName>
    <definedName name="__123Graph_LBL_AEMPLOYEE" localSheetId="44" hidden="1">#REF!</definedName>
    <definedName name="__123Graph_LBL_AEMPLOYEE" localSheetId="45" hidden="1">#REF!</definedName>
    <definedName name="__123Graph_LBL_AEMPLOYEE" localSheetId="46" hidden="1">#REF!</definedName>
    <definedName name="__123Graph_LBL_AEMPLOYEE" localSheetId="47" hidden="1">#REF!</definedName>
    <definedName name="__123Graph_LBL_AEMPLOYEE" localSheetId="48" hidden="1">#REF!</definedName>
    <definedName name="__123Graph_LBL_AEMPLOYEE" localSheetId="49" hidden="1">#REF!</definedName>
    <definedName name="__123Graph_LBL_AEMPLOYEE" localSheetId="50" hidden="1">#REF!</definedName>
    <definedName name="__123Graph_LBL_AEMPLOYEE" localSheetId="51" hidden="1">#REF!</definedName>
    <definedName name="__123Graph_LBL_AEMPLOYEE" localSheetId="52" hidden="1">#REF!</definedName>
    <definedName name="__123Graph_LBL_AEMPLOYEE" localSheetId="19" hidden="1">#REF!</definedName>
    <definedName name="__123Graph_LBL_AEMPLOYEE" localSheetId="0" hidden="1">#REF!</definedName>
    <definedName name="__123Graph_LBL_AEMPLOYEE" hidden="1">#REF!</definedName>
    <definedName name="__123Graph_LBL_AEMPROD" localSheetId="1" hidden="1">#REF!</definedName>
    <definedName name="__123Graph_LBL_AEMPROD" localSheetId="2" hidden="1">#REF!</definedName>
    <definedName name="__123Graph_LBL_AEMPROD" localSheetId="13" hidden="1">#REF!</definedName>
    <definedName name="__123Graph_LBL_AEMPROD" localSheetId="14" hidden="1">#REF!</definedName>
    <definedName name="__123Graph_LBL_AEMPROD" localSheetId="11" hidden="1">#REF!</definedName>
    <definedName name="__123Graph_LBL_AEMPROD" localSheetId="16" hidden="1">#REF!</definedName>
    <definedName name="__123Graph_LBL_AEMPROD" localSheetId="17" hidden="1">#REF!</definedName>
    <definedName name="__123Graph_LBL_AEMPROD" localSheetId="29" hidden="1">#REF!</definedName>
    <definedName name="__123Graph_LBL_AEMPROD" localSheetId="20" hidden="1">#REF!</definedName>
    <definedName name="__123Graph_LBL_AEMPROD" localSheetId="21" hidden="1">#REF!</definedName>
    <definedName name="__123Graph_LBL_AEMPROD" localSheetId="22" hidden="1">#REF!</definedName>
    <definedName name="__123Graph_LBL_AEMPROD" localSheetId="23" hidden="1">#REF!</definedName>
    <definedName name="__123Graph_LBL_AEMPROD" localSheetId="24" hidden="1">#REF!</definedName>
    <definedName name="__123Graph_LBL_AEMPROD" localSheetId="25" hidden="1">#REF!</definedName>
    <definedName name="__123Graph_LBL_AEMPROD" localSheetId="26" hidden="1">#REF!</definedName>
    <definedName name="__123Graph_LBL_AEMPROD" localSheetId="27" hidden="1">#REF!</definedName>
    <definedName name="__123Graph_LBL_AEMPROD" localSheetId="28" hidden="1">#REF!</definedName>
    <definedName name="__123Graph_LBL_AEMPROD" localSheetId="39" hidden="1">#REF!</definedName>
    <definedName name="__123Graph_LBL_AEMPROD" localSheetId="40" hidden="1">#REF!</definedName>
    <definedName name="__123Graph_LBL_AEMPROD" localSheetId="41" hidden="1">#REF!</definedName>
    <definedName name="__123Graph_LBL_AEMPROD" localSheetId="42" hidden="1">#REF!</definedName>
    <definedName name="__123Graph_LBL_AEMPROD" localSheetId="43" hidden="1">#REF!</definedName>
    <definedName name="__123Graph_LBL_AEMPROD" localSheetId="44" hidden="1">#REF!</definedName>
    <definedName name="__123Graph_LBL_AEMPROD" localSheetId="45" hidden="1">#REF!</definedName>
    <definedName name="__123Graph_LBL_AEMPROD" localSheetId="46" hidden="1">#REF!</definedName>
    <definedName name="__123Graph_LBL_AEMPROD" localSheetId="47" hidden="1">#REF!</definedName>
    <definedName name="__123Graph_LBL_AEMPROD" localSheetId="48" hidden="1">#REF!</definedName>
    <definedName name="__123Graph_LBL_AEMPROD" localSheetId="49" hidden="1">#REF!</definedName>
    <definedName name="__123Graph_LBL_AEMPROD" localSheetId="50" hidden="1">#REF!</definedName>
    <definedName name="__123Graph_LBL_AEMPROD" localSheetId="51" hidden="1">#REF!</definedName>
    <definedName name="__123Graph_LBL_AEMPROD" localSheetId="52" hidden="1">#REF!</definedName>
    <definedName name="__123Graph_LBL_AEMPROD" localSheetId="19" hidden="1">#REF!</definedName>
    <definedName name="__123Graph_LBL_AEMPROD" localSheetId="0" hidden="1">#REF!</definedName>
    <definedName name="__123Graph_LBL_AEMPROD" hidden="1">#REF!</definedName>
    <definedName name="__123Graph_LBL_AMAIN" localSheetId="1" hidden="1">#REF!</definedName>
    <definedName name="__123Graph_LBL_AMAIN" localSheetId="2" hidden="1">#REF!</definedName>
    <definedName name="__123Graph_LBL_AMAIN" localSheetId="13" hidden="1">#REF!</definedName>
    <definedName name="__123Graph_LBL_AMAIN" localSheetId="14" hidden="1">#REF!</definedName>
    <definedName name="__123Graph_LBL_AMAIN" localSheetId="11" hidden="1">#REF!</definedName>
    <definedName name="__123Graph_LBL_AMAIN" localSheetId="16" hidden="1">#REF!</definedName>
    <definedName name="__123Graph_LBL_AMAIN" localSheetId="17" hidden="1">#REF!</definedName>
    <definedName name="__123Graph_LBL_AMAIN" localSheetId="29" hidden="1">#REF!</definedName>
    <definedName name="__123Graph_LBL_AMAIN" localSheetId="20" hidden="1">#REF!</definedName>
    <definedName name="__123Graph_LBL_AMAIN" localSheetId="21" hidden="1">#REF!</definedName>
    <definedName name="__123Graph_LBL_AMAIN" localSheetId="22" hidden="1">#REF!</definedName>
    <definedName name="__123Graph_LBL_AMAIN" localSheetId="23" hidden="1">#REF!</definedName>
    <definedName name="__123Graph_LBL_AMAIN" localSheetId="24" hidden="1">#REF!</definedName>
    <definedName name="__123Graph_LBL_AMAIN" localSheetId="25" hidden="1">#REF!</definedName>
    <definedName name="__123Graph_LBL_AMAIN" localSheetId="26" hidden="1">#REF!</definedName>
    <definedName name="__123Graph_LBL_AMAIN" localSheetId="27" hidden="1">#REF!</definedName>
    <definedName name="__123Graph_LBL_AMAIN" localSheetId="28" hidden="1">#REF!</definedName>
    <definedName name="__123Graph_LBL_AMAIN" localSheetId="39" hidden="1">#REF!</definedName>
    <definedName name="__123Graph_LBL_AMAIN" localSheetId="40" hidden="1">#REF!</definedName>
    <definedName name="__123Graph_LBL_AMAIN" localSheetId="41" hidden="1">#REF!</definedName>
    <definedName name="__123Graph_LBL_AMAIN" localSheetId="42" hidden="1">#REF!</definedName>
    <definedName name="__123Graph_LBL_AMAIN" localSheetId="43" hidden="1">#REF!</definedName>
    <definedName name="__123Graph_LBL_AMAIN" localSheetId="44" hidden="1">#REF!</definedName>
    <definedName name="__123Graph_LBL_AMAIN" localSheetId="45" hidden="1">#REF!</definedName>
    <definedName name="__123Graph_LBL_AMAIN" localSheetId="46" hidden="1">#REF!</definedName>
    <definedName name="__123Graph_LBL_AMAIN" localSheetId="47" hidden="1">#REF!</definedName>
    <definedName name="__123Graph_LBL_AMAIN" localSheetId="48" hidden="1">#REF!</definedName>
    <definedName name="__123Graph_LBL_AMAIN" localSheetId="49" hidden="1">#REF!</definedName>
    <definedName name="__123Graph_LBL_AMAIN" localSheetId="50" hidden="1">#REF!</definedName>
    <definedName name="__123Graph_LBL_AMAIN" localSheetId="51" hidden="1">#REF!</definedName>
    <definedName name="__123Graph_LBL_AMAIN" localSheetId="52" hidden="1">#REF!</definedName>
    <definedName name="__123Graph_LBL_AMAIN" localSheetId="19" hidden="1">#REF!</definedName>
    <definedName name="__123Graph_LBL_AMAIN" localSheetId="0" hidden="1">#REF!</definedName>
    <definedName name="__123Graph_LBL_AMAIN" hidden="1">#REF!</definedName>
    <definedName name="__123Graph_LBL_APRODINDEX" localSheetId="1" hidden="1">#REF!</definedName>
    <definedName name="__123Graph_LBL_APRODINDEX" localSheetId="2" hidden="1">#REF!</definedName>
    <definedName name="__123Graph_LBL_APRODINDEX" localSheetId="13" hidden="1">#REF!</definedName>
    <definedName name="__123Graph_LBL_APRODINDEX" localSheetId="14" hidden="1">#REF!</definedName>
    <definedName name="__123Graph_LBL_APRODINDEX" localSheetId="11" hidden="1">#REF!</definedName>
    <definedName name="__123Graph_LBL_APRODINDEX" localSheetId="16" hidden="1">#REF!</definedName>
    <definedName name="__123Graph_LBL_APRODINDEX" localSheetId="17" hidden="1">#REF!</definedName>
    <definedName name="__123Graph_LBL_APRODINDEX" localSheetId="29" hidden="1">#REF!</definedName>
    <definedName name="__123Graph_LBL_APRODINDEX" localSheetId="20" hidden="1">#REF!</definedName>
    <definedName name="__123Graph_LBL_APRODINDEX" localSheetId="21" hidden="1">#REF!</definedName>
    <definedName name="__123Graph_LBL_APRODINDEX" localSheetId="22" hidden="1">#REF!</definedName>
    <definedName name="__123Graph_LBL_APRODINDEX" localSheetId="23" hidden="1">#REF!</definedName>
    <definedName name="__123Graph_LBL_APRODINDEX" localSheetId="24" hidden="1">#REF!</definedName>
    <definedName name="__123Graph_LBL_APRODINDEX" localSheetId="25" hidden="1">#REF!</definedName>
    <definedName name="__123Graph_LBL_APRODINDEX" localSheetId="26" hidden="1">#REF!</definedName>
    <definedName name="__123Graph_LBL_APRODINDEX" localSheetId="27" hidden="1">#REF!</definedName>
    <definedName name="__123Graph_LBL_APRODINDEX" localSheetId="28" hidden="1">#REF!</definedName>
    <definedName name="__123Graph_LBL_APRODINDEX" localSheetId="39" hidden="1">#REF!</definedName>
    <definedName name="__123Graph_LBL_APRODINDEX" localSheetId="40" hidden="1">#REF!</definedName>
    <definedName name="__123Graph_LBL_APRODINDEX" localSheetId="41" hidden="1">#REF!</definedName>
    <definedName name="__123Graph_LBL_APRODINDEX" localSheetId="42" hidden="1">#REF!</definedName>
    <definedName name="__123Graph_LBL_APRODINDEX" localSheetId="43" hidden="1">#REF!</definedName>
    <definedName name="__123Graph_LBL_APRODINDEX" localSheetId="44" hidden="1">#REF!</definedName>
    <definedName name="__123Graph_LBL_APRODINDEX" localSheetId="45" hidden="1">#REF!</definedName>
    <definedName name="__123Graph_LBL_APRODINDEX" localSheetId="46" hidden="1">#REF!</definedName>
    <definedName name="__123Graph_LBL_APRODINDEX" localSheetId="47" hidden="1">#REF!</definedName>
    <definedName name="__123Graph_LBL_APRODINDEX" localSheetId="48" hidden="1">#REF!</definedName>
    <definedName name="__123Graph_LBL_APRODINDEX" localSheetId="49" hidden="1">#REF!</definedName>
    <definedName name="__123Graph_LBL_APRODINDEX" localSheetId="50" hidden="1">#REF!</definedName>
    <definedName name="__123Graph_LBL_APRODINDEX" localSheetId="51" hidden="1">#REF!</definedName>
    <definedName name="__123Graph_LBL_APRODINDEX" localSheetId="52" hidden="1">#REF!</definedName>
    <definedName name="__123Graph_LBL_APRODINDEX" localSheetId="19" hidden="1">#REF!</definedName>
    <definedName name="__123Graph_LBL_APRODINDEX" localSheetId="0" hidden="1">#REF!</definedName>
    <definedName name="__123Graph_LBL_APRODINDEX" hidden="1">#REF!</definedName>
    <definedName name="__123Graph_LBL_ASECTOR2" localSheetId="1" hidden="1">#REF!</definedName>
    <definedName name="__123Graph_LBL_ASECTOR2" localSheetId="2" hidden="1">#REF!</definedName>
    <definedName name="__123Graph_LBL_ASECTOR2" localSheetId="13" hidden="1">#REF!</definedName>
    <definedName name="__123Graph_LBL_ASECTOR2" localSheetId="14" hidden="1">#REF!</definedName>
    <definedName name="__123Graph_LBL_ASECTOR2" localSheetId="11" hidden="1">#REF!</definedName>
    <definedName name="__123Graph_LBL_ASECTOR2" localSheetId="16" hidden="1">#REF!</definedName>
    <definedName name="__123Graph_LBL_ASECTOR2" localSheetId="17" hidden="1">#REF!</definedName>
    <definedName name="__123Graph_LBL_ASECTOR2" localSheetId="29" hidden="1">#REF!</definedName>
    <definedName name="__123Graph_LBL_ASECTOR2" localSheetId="20" hidden="1">#REF!</definedName>
    <definedName name="__123Graph_LBL_ASECTOR2" localSheetId="21" hidden="1">#REF!</definedName>
    <definedName name="__123Graph_LBL_ASECTOR2" localSheetId="22" hidden="1">#REF!</definedName>
    <definedName name="__123Graph_LBL_ASECTOR2" localSheetId="23" hidden="1">#REF!</definedName>
    <definedName name="__123Graph_LBL_ASECTOR2" localSheetId="24" hidden="1">#REF!</definedName>
    <definedName name="__123Graph_LBL_ASECTOR2" localSheetId="25" hidden="1">#REF!</definedName>
    <definedName name="__123Graph_LBL_ASECTOR2" localSheetId="26" hidden="1">#REF!</definedName>
    <definedName name="__123Graph_LBL_ASECTOR2" localSheetId="27" hidden="1">#REF!</definedName>
    <definedName name="__123Graph_LBL_ASECTOR2" localSheetId="28" hidden="1">#REF!</definedName>
    <definedName name="__123Graph_LBL_ASECTOR2" localSheetId="39" hidden="1">#REF!</definedName>
    <definedName name="__123Graph_LBL_ASECTOR2" localSheetId="40" hidden="1">#REF!</definedName>
    <definedName name="__123Graph_LBL_ASECTOR2" localSheetId="41" hidden="1">#REF!</definedName>
    <definedName name="__123Graph_LBL_ASECTOR2" localSheetId="42" hidden="1">#REF!</definedName>
    <definedName name="__123Graph_LBL_ASECTOR2" localSheetId="43" hidden="1">#REF!</definedName>
    <definedName name="__123Graph_LBL_ASECTOR2" localSheetId="44" hidden="1">#REF!</definedName>
    <definedName name="__123Graph_LBL_ASECTOR2" localSheetId="45" hidden="1">#REF!</definedName>
    <definedName name="__123Graph_LBL_ASECTOR2" localSheetId="46" hidden="1">#REF!</definedName>
    <definedName name="__123Graph_LBL_ASECTOR2" localSheetId="47" hidden="1">#REF!</definedName>
    <definedName name="__123Graph_LBL_ASECTOR2" localSheetId="48" hidden="1">#REF!</definedName>
    <definedName name="__123Graph_LBL_ASECTOR2" localSheetId="49" hidden="1">#REF!</definedName>
    <definedName name="__123Graph_LBL_ASECTOR2" localSheetId="50" hidden="1">#REF!</definedName>
    <definedName name="__123Graph_LBL_ASECTOR2" localSheetId="51" hidden="1">#REF!</definedName>
    <definedName name="__123Graph_LBL_ASECTOR2" localSheetId="52" hidden="1">#REF!</definedName>
    <definedName name="__123Graph_LBL_ASECTOR2" localSheetId="19" hidden="1">#REF!</definedName>
    <definedName name="__123Graph_LBL_ASECTOR2" localSheetId="0" hidden="1">#REF!</definedName>
    <definedName name="__123Graph_LBL_ASECTOR2" hidden="1">#REF!</definedName>
    <definedName name="__123Graph_LBL_ASECTORS" localSheetId="1" hidden="1">#REF!</definedName>
    <definedName name="__123Graph_LBL_ASECTORS" localSheetId="2" hidden="1">#REF!</definedName>
    <definedName name="__123Graph_LBL_ASECTORS" localSheetId="13" hidden="1">#REF!</definedName>
    <definedName name="__123Graph_LBL_ASECTORS" localSheetId="14" hidden="1">#REF!</definedName>
    <definedName name="__123Graph_LBL_ASECTORS" localSheetId="11" hidden="1">#REF!</definedName>
    <definedName name="__123Graph_LBL_ASECTORS" localSheetId="16" hidden="1">#REF!</definedName>
    <definedName name="__123Graph_LBL_ASECTORS" localSheetId="17" hidden="1">#REF!</definedName>
    <definedName name="__123Graph_LBL_ASECTORS" localSheetId="29" hidden="1">#REF!</definedName>
    <definedName name="__123Graph_LBL_ASECTORS" localSheetId="20" hidden="1">#REF!</definedName>
    <definedName name="__123Graph_LBL_ASECTORS" localSheetId="21" hidden="1">#REF!</definedName>
    <definedName name="__123Graph_LBL_ASECTORS" localSheetId="22" hidden="1">#REF!</definedName>
    <definedName name="__123Graph_LBL_ASECTORS" localSheetId="23" hidden="1">#REF!</definedName>
    <definedName name="__123Graph_LBL_ASECTORS" localSheetId="24" hidden="1">#REF!</definedName>
    <definedName name="__123Graph_LBL_ASECTORS" localSheetId="25" hidden="1">#REF!</definedName>
    <definedName name="__123Graph_LBL_ASECTORS" localSheetId="26" hidden="1">#REF!</definedName>
    <definedName name="__123Graph_LBL_ASECTORS" localSheetId="27" hidden="1">#REF!</definedName>
    <definedName name="__123Graph_LBL_ASECTORS" localSheetId="28" hidden="1">#REF!</definedName>
    <definedName name="__123Graph_LBL_ASECTORS" localSheetId="39" hidden="1">#REF!</definedName>
    <definedName name="__123Graph_LBL_ASECTORS" localSheetId="40" hidden="1">#REF!</definedName>
    <definedName name="__123Graph_LBL_ASECTORS" localSheetId="41" hidden="1">#REF!</definedName>
    <definedName name="__123Graph_LBL_ASECTORS" localSheetId="42" hidden="1">#REF!</definedName>
    <definedName name="__123Graph_LBL_ASECTORS" localSheetId="43" hidden="1">#REF!</definedName>
    <definedName name="__123Graph_LBL_ASECTORS" localSheetId="44" hidden="1">#REF!</definedName>
    <definedName name="__123Graph_LBL_ASECTORS" localSheetId="45" hidden="1">#REF!</definedName>
    <definedName name="__123Graph_LBL_ASECTORS" localSheetId="46" hidden="1">#REF!</definedName>
    <definedName name="__123Graph_LBL_ASECTORS" localSheetId="47" hidden="1">#REF!</definedName>
    <definedName name="__123Graph_LBL_ASECTORS" localSheetId="48" hidden="1">#REF!</definedName>
    <definedName name="__123Graph_LBL_ASECTORS" localSheetId="49" hidden="1">#REF!</definedName>
    <definedName name="__123Graph_LBL_ASECTORS" localSheetId="50" hidden="1">#REF!</definedName>
    <definedName name="__123Graph_LBL_ASECTORS" localSheetId="51" hidden="1">#REF!</definedName>
    <definedName name="__123Graph_LBL_ASECTORS" localSheetId="52" hidden="1">#REF!</definedName>
    <definedName name="__123Graph_LBL_ASECTORS" localSheetId="19" hidden="1">#REF!</definedName>
    <definedName name="__123Graph_LBL_ASECTORS" localSheetId="0" hidden="1">#REF!</definedName>
    <definedName name="__123Graph_LBL_ASECTORS" hidden="1">#REF!</definedName>
    <definedName name="__123Graph_LBL_BEMPLOYEE" localSheetId="1" hidden="1">#REF!</definedName>
    <definedName name="__123Graph_LBL_BEMPLOYEE" localSheetId="2" hidden="1">#REF!</definedName>
    <definedName name="__123Graph_LBL_BEMPLOYEE" localSheetId="13" hidden="1">#REF!</definedName>
    <definedName name="__123Graph_LBL_BEMPLOYEE" localSheetId="14" hidden="1">#REF!</definedName>
    <definedName name="__123Graph_LBL_BEMPLOYEE" localSheetId="11" hidden="1">#REF!</definedName>
    <definedName name="__123Graph_LBL_BEMPLOYEE" localSheetId="16" hidden="1">#REF!</definedName>
    <definedName name="__123Graph_LBL_BEMPLOYEE" localSheetId="17" hidden="1">#REF!</definedName>
    <definedName name="__123Graph_LBL_BEMPLOYEE" localSheetId="29" hidden="1">#REF!</definedName>
    <definedName name="__123Graph_LBL_BEMPLOYEE" localSheetId="20" hidden="1">#REF!</definedName>
    <definedName name="__123Graph_LBL_BEMPLOYEE" localSheetId="21" hidden="1">#REF!</definedName>
    <definedName name="__123Graph_LBL_BEMPLOYEE" localSheetId="22" hidden="1">#REF!</definedName>
    <definedName name="__123Graph_LBL_BEMPLOYEE" localSheetId="23" hidden="1">#REF!</definedName>
    <definedName name="__123Graph_LBL_BEMPLOYEE" localSheetId="24" hidden="1">#REF!</definedName>
    <definedName name="__123Graph_LBL_BEMPLOYEE" localSheetId="25" hidden="1">#REF!</definedName>
    <definedName name="__123Graph_LBL_BEMPLOYEE" localSheetId="26" hidden="1">#REF!</definedName>
    <definedName name="__123Graph_LBL_BEMPLOYEE" localSheetId="27" hidden="1">#REF!</definedName>
    <definedName name="__123Graph_LBL_BEMPLOYEE" localSheetId="28" hidden="1">#REF!</definedName>
    <definedName name="__123Graph_LBL_BEMPLOYEE" localSheetId="39" hidden="1">#REF!</definedName>
    <definedName name="__123Graph_LBL_BEMPLOYEE" localSheetId="40" hidden="1">#REF!</definedName>
    <definedName name="__123Graph_LBL_BEMPLOYEE" localSheetId="41" hidden="1">#REF!</definedName>
    <definedName name="__123Graph_LBL_BEMPLOYEE" localSheetId="42" hidden="1">#REF!</definedName>
    <definedName name="__123Graph_LBL_BEMPLOYEE" localSheetId="43" hidden="1">#REF!</definedName>
    <definedName name="__123Graph_LBL_BEMPLOYEE" localSheetId="44" hidden="1">#REF!</definedName>
    <definedName name="__123Graph_LBL_BEMPLOYEE" localSheetId="45" hidden="1">#REF!</definedName>
    <definedName name="__123Graph_LBL_BEMPLOYEE" localSheetId="46" hidden="1">#REF!</definedName>
    <definedName name="__123Graph_LBL_BEMPLOYEE" localSheetId="47" hidden="1">#REF!</definedName>
    <definedName name="__123Graph_LBL_BEMPLOYEE" localSheetId="48" hidden="1">#REF!</definedName>
    <definedName name="__123Graph_LBL_BEMPLOYEE" localSheetId="49" hidden="1">#REF!</definedName>
    <definedName name="__123Graph_LBL_BEMPLOYEE" localSheetId="50" hidden="1">#REF!</definedName>
    <definedName name="__123Graph_LBL_BEMPLOYEE" localSheetId="51" hidden="1">#REF!</definedName>
    <definedName name="__123Graph_LBL_BEMPLOYEE" localSheetId="52" hidden="1">#REF!</definedName>
    <definedName name="__123Graph_LBL_BEMPLOYEE" localSheetId="19" hidden="1">#REF!</definedName>
    <definedName name="__123Graph_LBL_BEMPLOYEE" localSheetId="0" hidden="1">#REF!</definedName>
    <definedName name="__123Graph_LBL_BEMPLOYEE" hidden="1">#REF!</definedName>
    <definedName name="__123Graph_LBL_BMAIN" localSheetId="1" hidden="1">#REF!</definedName>
    <definedName name="__123Graph_LBL_BMAIN" localSheetId="2" hidden="1">#REF!</definedName>
    <definedName name="__123Graph_LBL_BMAIN" localSheetId="13" hidden="1">#REF!</definedName>
    <definedName name="__123Graph_LBL_BMAIN" localSheetId="14" hidden="1">#REF!</definedName>
    <definedName name="__123Graph_LBL_BMAIN" localSheetId="11" hidden="1">#REF!</definedName>
    <definedName name="__123Graph_LBL_BMAIN" localSheetId="16" hidden="1">#REF!</definedName>
    <definedName name="__123Graph_LBL_BMAIN" localSheetId="17" hidden="1">#REF!</definedName>
    <definedName name="__123Graph_LBL_BMAIN" localSheetId="29" hidden="1">#REF!</definedName>
    <definedName name="__123Graph_LBL_BMAIN" localSheetId="20" hidden="1">#REF!</definedName>
    <definedName name="__123Graph_LBL_BMAIN" localSheetId="21" hidden="1">#REF!</definedName>
    <definedName name="__123Graph_LBL_BMAIN" localSheetId="22" hidden="1">#REF!</definedName>
    <definedName name="__123Graph_LBL_BMAIN" localSheetId="23" hidden="1">#REF!</definedName>
    <definedName name="__123Graph_LBL_BMAIN" localSheetId="24" hidden="1">#REF!</definedName>
    <definedName name="__123Graph_LBL_BMAIN" localSheetId="25" hidden="1">#REF!</definedName>
    <definedName name="__123Graph_LBL_BMAIN" localSheetId="26" hidden="1">#REF!</definedName>
    <definedName name="__123Graph_LBL_BMAIN" localSheetId="27" hidden="1">#REF!</definedName>
    <definedName name="__123Graph_LBL_BMAIN" localSheetId="28" hidden="1">#REF!</definedName>
    <definedName name="__123Graph_LBL_BMAIN" localSheetId="39" hidden="1">#REF!</definedName>
    <definedName name="__123Graph_LBL_BMAIN" localSheetId="40" hidden="1">#REF!</definedName>
    <definedName name="__123Graph_LBL_BMAIN" localSheetId="41" hidden="1">#REF!</definedName>
    <definedName name="__123Graph_LBL_BMAIN" localSheetId="42" hidden="1">#REF!</definedName>
    <definedName name="__123Graph_LBL_BMAIN" localSheetId="43" hidden="1">#REF!</definedName>
    <definedName name="__123Graph_LBL_BMAIN" localSheetId="44" hidden="1">#REF!</definedName>
    <definedName name="__123Graph_LBL_BMAIN" localSheetId="45" hidden="1">#REF!</definedName>
    <definedName name="__123Graph_LBL_BMAIN" localSheetId="46" hidden="1">#REF!</definedName>
    <definedName name="__123Graph_LBL_BMAIN" localSheetId="47" hidden="1">#REF!</definedName>
    <definedName name="__123Graph_LBL_BMAIN" localSheetId="48" hidden="1">#REF!</definedName>
    <definedName name="__123Graph_LBL_BMAIN" localSheetId="49" hidden="1">#REF!</definedName>
    <definedName name="__123Graph_LBL_BMAIN" localSheetId="50" hidden="1">#REF!</definedName>
    <definedName name="__123Graph_LBL_BMAIN" localSheetId="51" hidden="1">#REF!</definedName>
    <definedName name="__123Graph_LBL_BMAIN" localSheetId="52" hidden="1">#REF!</definedName>
    <definedName name="__123Graph_LBL_BMAIN" localSheetId="19" hidden="1">#REF!</definedName>
    <definedName name="__123Graph_LBL_BMAIN" localSheetId="0" hidden="1">#REF!</definedName>
    <definedName name="__123Graph_LBL_BMAIN" hidden="1">#REF!</definedName>
    <definedName name="__123Graph_LBL_BPRODINDEX" localSheetId="1" hidden="1">#REF!</definedName>
    <definedName name="__123Graph_LBL_BPRODINDEX" localSheetId="2" hidden="1">#REF!</definedName>
    <definedName name="__123Graph_LBL_BPRODINDEX" localSheetId="13" hidden="1">#REF!</definedName>
    <definedName name="__123Graph_LBL_BPRODINDEX" localSheetId="14" hidden="1">#REF!</definedName>
    <definedName name="__123Graph_LBL_BPRODINDEX" localSheetId="11" hidden="1">#REF!</definedName>
    <definedName name="__123Graph_LBL_BPRODINDEX" localSheetId="16" hidden="1">#REF!</definedName>
    <definedName name="__123Graph_LBL_BPRODINDEX" localSheetId="17" hidden="1">#REF!</definedName>
    <definedName name="__123Graph_LBL_BPRODINDEX" localSheetId="29" hidden="1">#REF!</definedName>
    <definedName name="__123Graph_LBL_BPRODINDEX" localSheetId="20" hidden="1">#REF!</definedName>
    <definedName name="__123Graph_LBL_BPRODINDEX" localSheetId="21" hidden="1">#REF!</definedName>
    <definedName name="__123Graph_LBL_BPRODINDEX" localSheetId="22" hidden="1">#REF!</definedName>
    <definedName name="__123Graph_LBL_BPRODINDEX" localSheetId="23" hidden="1">#REF!</definedName>
    <definedName name="__123Graph_LBL_BPRODINDEX" localSheetId="24" hidden="1">#REF!</definedName>
    <definedName name="__123Graph_LBL_BPRODINDEX" localSheetId="25" hidden="1">#REF!</definedName>
    <definedName name="__123Graph_LBL_BPRODINDEX" localSheetId="26" hidden="1">#REF!</definedName>
    <definedName name="__123Graph_LBL_BPRODINDEX" localSheetId="27" hidden="1">#REF!</definedName>
    <definedName name="__123Graph_LBL_BPRODINDEX" localSheetId="28" hidden="1">#REF!</definedName>
    <definedName name="__123Graph_LBL_BPRODINDEX" localSheetId="39" hidden="1">#REF!</definedName>
    <definedName name="__123Graph_LBL_BPRODINDEX" localSheetId="40" hidden="1">#REF!</definedName>
    <definedName name="__123Graph_LBL_BPRODINDEX" localSheetId="41" hidden="1">#REF!</definedName>
    <definedName name="__123Graph_LBL_BPRODINDEX" localSheetId="42" hidden="1">#REF!</definedName>
    <definedName name="__123Graph_LBL_BPRODINDEX" localSheetId="43" hidden="1">#REF!</definedName>
    <definedName name="__123Graph_LBL_BPRODINDEX" localSheetId="44" hidden="1">#REF!</definedName>
    <definedName name="__123Graph_LBL_BPRODINDEX" localSheetId="45" hidden="1">#REF!</definedName>
    <definedName name="__123Graph_LBL_BPRODINDEX" localSheetId="46" hidden="1">#REF!</definedName>
    <definedName name="__123Graph_LBL_BPRODINDEX" localSheetId="47" hidden="1">#REF!</definedName>
    <definedName name="__123Graph_LBL_BPRODINDEX" localSheetId="48" hidden="1">#REF!</definedName>
    <definedName name="__123Graph_LBL_BPRODINDEX" localSheetId="49" hidden="1">#REF!</definedName>
    <definedName name="__123Graph_LBL_BPRODINDEX" localSheetId="50" hidden="1">#REF!</definedName>
    <definedName name="__123Graph_LBL_BPRODINDEX" localSheetId="51" hidden="1">#REF!</definedName>
    <definedName name="__123Graph_LBL_BPRODINDEX" localSheetId="52" hidden="1">#REF!</definedName>
    <definedName name="__123Graph_LBL_BPRODINDEX" localSheetId="19" hidden="1">#REF!</definedName>
    <definedName name="__123Graph_LBL_BPRODINDEX" localSheetId="0" hidden="1">#REF!</definedName>
    <definedName name="__123Graph_LBL_BPRODINDEX" hidden="1">#REF!</definedName>
    <definedName name="__123Graph_XEMPLOYEE" localSheetId="1" hidden="1">#REF!</definedName>
    <definedName name="__123Graph_XEMPLOYEE" localSheetId="2" hidden="1">#REF!</definedName>
    <definedName name="__123Graph_XEMPLOYEE" localSheetId="13" hidden="1">#REF!</definedName>
    <definedName name="__123Graph_XEMPLOYEE" localSheetId="14" hidden="1">#REF!</definedName>
    <definedName name="__123Graph_XEMPLOYEE" localSheetId="11" hidden="1">#REF!</definedName>
    <definedName name="__123Graph_XEMPLOYEE" localSheetId="16" hidden="1">#REF!</definedName>
    <definedName name="__123Graph_XEMPLOYEE" localSheetId="17" hidden="1">#REF!</definedName>
    <definedName name="__123Graph_XEMPLOYEE" localSheetId="29" hidden="1">#REF!</definedName>
    <definedName name="__123Graph_XEMPLOYEE" localSheetId="20" hidden="1">#REF!</definedName>
    <definedName name="__123Graph_XEMPLOYEE" localSheetId="21" hidden="1">#REF!</definedName>
    <definedName name="__123Graph_XEMPLOYEE" localSheetId="22" hidden="1">#REF!</definedName>
    <definedName name="__123Graph_XEMPLOYEE" localSheetId="23" hidden="1">#REF!</definedName>
    <definedName name="__123Graph_XEMPLOYEE" localSheetId="24" hidden="1">#REF!</definedName>
    <definedName name="__123Graph_XEMPLOYEE" localSheetId="25" hidden="1">#REF!</definedName>
    <definedName name="__123Graph_XEMPLOYEE" localSheetId="26" hidden="1">#REF!</definedName>
    <definedName name="__123Graph_XEMPLOYEE" localSheetId="27" hidden="1">#REF!</definedName>
    <definedName name="__123Graph_XEMPLOYEE" localSheetId="28" hidden="1">#REF!</definedName>
    <definedName name="__123Graph_XEMPLOYEE" localSheetId="39" hidden="1">#REF!</definedName>
    <definedName name="__123Graph_XEMPLOYEE" localSheetId="40" hidden="1">#REF!</definedName>
    <definedName name="__123Graph_XEMPLOYEE" localSheetId="41" hidden="1">#REF!</definedName>
    <definedName name="__123Graph_XEMPLOYEE" localSheetId="42" hidden="1">#REF!</definedName>
    <definedName name="__123Graph_XEMPLOYEE" localSheetId="43" hidden="1">#REF!</definedName>
    <definedName name="__123Graph_XEMPLOYEE" localSheetId="44" hidden="1">#REF!</definedName>
    <definedName name="__123Graph_XEMPLOYEE" localSheetId="45" hidden="1">#REF!</definedName>
    <definedName name="__123Graph_XEMPLOYEE" localSheetId="46" hidden="1">#REF!</definedName>
    <definedName name="__123Graph_XEMPLOYEE" localSheetId="47" hidden="1">#REF!</definedName>
    <definedName name="__123Graph_XEMPLOYEE" localSheetId="48" hidden="1">#REF!</definedName>
    <definedName name="__123Graph_XEMPLOYEE" localSheetId="49" hidden="1">#REF!</definedName>
    <definedName name="__123Graph_XEMPLOYEE" localSheetId="50" hidden="1">#REF!</definedName>
    <definedName name="__123Graph_XEMPLOYEE" localSheetId="51" hidden="1">#REF!</definedName>
    <definedName name="__123Graph_XEMPLOYEE" localSheetId="52" hidden="1">#REF!</definedName>
    <definedName name="__123Graph_XEMPLOYEE" localSheetId="19" hidden="1">#REF!</definedName>
    <definedName name="__123Graph_XEMPLOYEE" localSheetId="0" hidden="1">#REF!</definedName>
    <definedName name="__123Graph_XEMPLOYEE" hidden="1">#REF!</definedName>
    <definedName name="__123Graph_XEMPROD" localSheetId="1" hidden="1">#REF!</definedName>
    <definedName name="__123Graph_XEMPROD" localSheetId="2" hidden="1">#REF!</definedName>
    <definedName name="__123Graph_XEMPROD" localSheetId="13" hidden="1">#REF!</definedName>
    <definedName name="__123Graph_XEMPROD" localSheetId="14" hidden="1">#REF!</definedName>
    <definedName name="__123Graph_XEMPROD" localSheetId="11" hidden="1">#REF!</definedName>
    <definedName name="__123Graph_XEMPROD" localSheetId="16" hidden="1">#REF!</definedName>
    <definedName name="__123Graph_XEMPROD" localSheetId="17" hidden="1">#REF!</definedName>
    <definedName name="__123Graph_XEMPROD" localSheetId="29" hidden="1">#REF!</definedName>
    <definedName name="__123Graph_XEMPROD" localSheetId="20" hidden="1">#REF!</definedName>
    <definedName name="__123Graph_XEMPROD" localSheetId="21" hidden="1">#REF!</definedName>
    <definedName name="__123Graph_XEMPROD" localSheetId="22" hidden="1">#REF!</definedName>
    <definedName name="__123Graph_XEMPROD" localSheetId="23" hidden="1">#REF!</definedName>
    <definedName name="__123Graph_XEMPROD" localSheetId="24" hidden="1">#REF!</definedName>
    <definedName name="__123Graph_XEMPROD" localSheetId="25" hidden="1">#REF!</definedName>
    <definedName name="__123Graph_XEMPROD" localSheetId="26" hidden="1">#REF!</definedName>
    <definedName name="__123Graph_XEMPROD" localSheetId="27" hidden="1">#REF!</definedName>
    <definedName name="__123Graph_XEMPROD" localSheetId="28" hidden="1">#REF!</definedName>
    <definedName name="__123Graph_XEMPROD" localSheetId="39" hidden="1">#REF!</definedName>
    <definedName name="__123Graph_XEMPROD" localSheetId="40" hidden="1">#REF!</definedName>
    <definedName name="__123Graph_XEMPROD" localSheetId="41" hidden="1">#REF!</definedName>
    <definedName name="__123Graph_XEMPROD" localSheetId="42" hidden="1">#REF!</definedName>
    <definedName name="__123Graph_XEMPROD" localSheetId="43" hidden="1">#REF!</definedName>
    <definedName name="__123Graph_XEMPROD" localSheetId="44" hidden="1">#REF!</definedName>
    <definedName name="__123Graph_XEMPROD" localSheetId="45" hidden="1">#REF!</definedName>
    <definedName name="__123Graph_XEMPROD" localSheetId="46" hidden="1">#REF!</definedName>
    <definedName name="__123Graph_XEMPROD" localSheetId="47" hidden="1">#REF!</definedName>
    <definedName name="__123Graph_XEMPROD" localSheetId="48" hidden="1">#REF!</definedName>
    <definedName name="__123Graph_XEMPROD" localSheetId="49" hidden="1">#REF!</definedName>
    <definedName name="__123Graph_XEMPROD" localSheetId="50" hidden="1">#REF!</definedName>
    <definedName name="__123Graph_XEMPROD" localSheetId="51" hidden="1">#REF!</definedName>
    <definedName name="__123Graph_XEMPROD" localSheetId="52" hidden="1">#REF!</definedName>
    <definedName name="__123Graph_XEMPROD" localSheetId="19" hidden="1">#REF!</definedName>
    <definedName name="__123Graph_XEMPROD" localSheetId="0" hidden="1">#REF!</definedName>
    <definedName name="__123Graph_XEMPROD" hidden="1">#REF!</definedName>
    <definedName name="__123Graph_XEMPROD2" localSheetId="1" hidden="1">#REF!</definedName>
    <definedName name="__123Graph_XEMPROD2" localSheetId="2" hidden="1">#REF!</definedName>
    <definedName name="__123Graph_XEMPROD2" localSheetId="13" hidden="1">#REF!</definedName>
    <definedName name="__123Graph_XEMPROD2" localSheetId="14" hidden="1">#REF!</definedName>
    <definedName name="__123Graph_XEMPROD2" localSheetId="11" hidden="1">#REF!</definedName>
    <definedName name="__123Graph_XEMPROD2" localSheetId="16" hidden="1">#REF!</definedName>
    <definedName name="__123Graph_XEMPROD2" localSheetId="17" hidden="1">#REF!</definedName>
    <definedName name="__123Graph_XEMPROD2" localSheetId="29" hidden="1">#REF!</definedName>
    <definedName name="__123Graph_XEMPROD2" localSheetId="20" hidden="1">#REF!</definedName>
    <definedName name="__123Graph_XEMPROD2" localSheetId="21" hidden="1">#REF!</definedName>
    <definedName name="__123Graph_XEMPROD2" localSheetId="22" hidden="1">#REF!</definedName>
    <definedName name="__123Graph_XEMPROD2" localSheetId="23" hidden="1">#REF!</definedName>
    <definedName name="__123Graph_XEMPROD2" localSheetId="24" hidden="1">#REF!</definedName>
    <definedName name="__123Graph_XEMPROD2" localSheetId="25" hidden="1">#REF!</definedName>
    <definedName name="__123Graph_XEMPROD2" localSheetId="26" hidden="1">#REF!</definedName>
    <definedName name="__123Graph_XEMPROD2" localSheetId="27" hidden="1">#REF!</definedName>
    <definedName name="__123Graph_XEMPROD2" localSheetId="28" hidden="1">#REF!</definedName>
    <definedName name="__123Graph_XEMPROD2" localSheetId="39" hidden="1">#REF!</definedName>
    <definedName name="__123Graph_XEMPROD2" localSheetId="40" hidden="1">#REF!</definedName>
    <definedName name="__123Graph_XEMPROD2" localSheetId="41" hidden="1">#REF!</definedName>
    <definedName name="__123Graph_XEMPROD2" localSheetId="42" hidden="1">#REF!</definedName>
    <definedName name="__123Graph_XEMPROD2" localSheetId="43" hidden="1">#REF!</definedName>
    <definedName name="__123Graph_XEMPROD2" localSheetId="44" hidden="1">#REF!</definedName>
    <definedName name="__123Graph_XEMPROD2" localSheetId="45" hidden="1">#REF!</definedName>
    <definedName name="__123Graph_XEMPROD2" localSheetId="46" hidden="1">#REF!</definedName>
    <definedName name="__123Graph_XEMPROD2" localSheetId="47" hidden="1">#REF!</definedName>
    <definedName name="__123Graph_XEMPROD2" localSheetId="48" hidden="1">#REF!</definedName>
    <definedName name="__123Graph_XEMPROD2" localSheetId="49" hidden="1">#REF!</definedName>
    <definedName name="__123Graph_XEMPROD2" localSheetId="50" hidden="1">#REF!</definedName>
    <definedName name="__123Graph_XEMPROD2" localSheetId="51" hidden="1">#REF!</definedName>
    <definedName name="__123Graph_XEMPROD2" localSheetId="52" hidden="1">#REF!</definedName>
    <definedName name="__123Graph_XEMPROD2" localSheetId="19" hidden="1">#REF!</definedName>
    <definedName name="__123Graph_XEMPROD2" localSheetId="0" hidden="1">#REF!</definedName>
    <definedName name="__123Graph_XEMPROD2" hidden="1">#REF!</definedName>
    <definedName name="__123Graph_XEMPROD3" localSheetId="1" hidden="1">#REF!</definedName>
    <definedName name="__123Graph_XEMPROD3" localSheetId="2" hidden="1">#REF!</definedName>
    <definedName name="__123Graph_XEMPROD3" localSheetId="13" hidden="1">#REF!</definedName>
    <definedName name="__123Graph_XEMPROD3" localSheetId="14" hidden="1">#REF!</definedName>
    <definedName name="__123Graph_XEMPROD3" localSheetId="11" hidden="1">#REF!</definedName>
    <definedName name="__123Graph_XEMPROD3" localSheetId="16" hidden="1">#REF!</definedName>
    <definedName name="__123Graph_XEMPROD3" localSheetId="17" hidden="1">#REF!</definedName>
    <definedName name="__123Graph_XEMPROD3" localSheetId="29" hidden="1">#REF!</definedName>
    <definedName name="__123Graph_XEMPROD3" localSheetId="20" hidden="1">#REF!</definedName>
    <definedName name="__123Graph_XEMPROD3" localSheetId="21" hidden="1">#REF!</definedName>
    <definedName name="__123Graph_XEMPROD3" localSheetId="22" hidden="1">#REF!</definedName>
    <definedName name="__123Graph_XEMPROD3" localSheetId="23" hidden="1">#REF!</definedName>
    <definedName name="__123Graph_XEMPROD3" localSheetId="24" hidden="1">#REF!</definedName>
    <definedName name="__123Graph_XEMPROD3" localSheetId="25" hidden="1">#REF!</definedName>
    <definedName name="__123Graph_XEMPROD3" localSheetId="26" hidden="1">#REF!</definedName>
    <definedName name="__123Graph_XEMPROD3" localSheetId="27" hidden="1">#REF!</definedName>
    <definedName name="__123Graph_XEMPROD3" localSheetId="28" hidden="1">#REF!</definedName>
    <definedName name="__123Graph_XEMPROD3" localSheetId="39" hidden="1">#REF!</definedName>
    <definedName name="__123Graph_XEMPROD3" localSheetId="40" hidden="1">#REF!</definedName>
    <definedName name="__123Graph_XEMPROD3" localSheetId="41" hidden="1">#REF!</definedName>
    <definedName name="__123Graph_XEMPROD3" localSheetId="42" hidden="1">#REF!</definedName>
    <definedName name="__123Graph_XEMPROD3" localSheetId="43" hidden="1">#REF!</definedName>
    <definedName name="__123Graph_XEMPROD3" localSheetId="44" hidden="1">#REF!</definedName>
    <definedName name="__123Graph_XEMPROD3" localSheetId="45" hidden="1">#REF!</definedName>
    <definedName name="__123Graph_XEMPROD3" localSheetId="46" hidden="1">#REF!</definedName>
    <definedName name="__123Graph_XEMPROD3" localSheetId="47" hidden="1">#REF!</definedName>
    <definedName name="__123Graph_XEMPROD3" localSheetId="48" hidden="1">#REF!</definedName>
    <definedName name="__123Graph_XEMPROD3" localSheetId="49" hidden="1">#REF!</definedName>
    <definedName name="__123Graph_XEMPROD3" localSheetId="50" hidden="1">#REF!</definedName>
    <definedName name="__123Graph_XEMPROD3" localSheetId="51" hidden="1">#REF!</definedName>
    <definedName name="__123Graph_XEMPROD3" localSheetId="52" hidden="1">#REF!</definedName>
    <definedName name="__123Graph_XEMPROD3" localSheetId="19" hidden="1">#REF!</definedName>
    <definedName name="__123Graph_XEMPROD3" localSheetId="0" hidden="1">#REF!</definedName>
    <definedName name="__123Graph_XEMPROD3" hidden="1">#REF!</definedName>
    <definedName name="__123Graph_XMAIN" localSheetId="1" hidden="1">#REF!</definedName>
    <definedName name="__123Graph_XMAIN" localSheetId="2" hidden="1">#REF!</definedName>
    <definedName name="__123Graph_XMAIN" localSheetId="13" hidden="1">#REF!</definedName>
    <definedName name="__123Graph_XMAIN" localSheetId="14" hidden="1">#REF!</definedName>
    <definedName name="__123Graph_XMAIN" localSheetId="11" hidden="1">#REF!</definedName>
    <definedName name="__123Graph_XMAIN" localSheetId="16" hidden="1">#REF!</definedName>
    <definedName name="__123Graph_XMAIN" localSheetId="17" hidden="1">#REF!</definedName>
    <definedName name="__123Graph_XMAIN" localSheetId="29" hidden="1">#REF!</definedName>
    <definedName name="__123Graph_XMAIN" localSheetId="20" hidden="1">#REF!</definedName>
    <definedName name="__123Graph_XMAIN" localSheetId="21" hidden="1">#REF!</definedName>
    <definedName name="__123Graph_XMAIN" localSheetId="22" hidden="1">#REF!</definedName>
    <definedName name="__123Graph_XMAIN" localSheetId="23" hidden="1">#REF!</definedName>
    <definedName name="__123Graph_XMAIN" localSheetId="24" hidden="1">#REF!</definedName>
    <definedName name="__123Graph_XMAIN" localSheetId="25" hidden="1">#REF!</definedName>
    <definedName name="__123Graph_XMAIN" localSheetId="26" hidden="1">#REF!</definedName>
    <definedName name="__123Graph_XMAIN" localSheetId="27" hidden="1">#REF!</definedName>
    <definedName name="__123Graph_XMAIN" localSheetId="28" hidden="1">#REF!</definedName>
    <definedName name="__123Graph_XMAIN" localSheetId="39" hidden="1">#REF!</definedName>
    <definedName name="__123Graph_XMAIN" localSheetId="40" hidden="1">#REF!</definedName>
    <definedName name="__123Graph_XMAIN" localSheetId="41" hidden="1">#REF!</definedName>
    <definedName name="__123Graph_XMAIN" localSheetId="42" hidden="1">#REF!</definedName>
    <definedName name="__123Graph_XMAIN" localSheetId="43" hidden="1">#REF!</definedName>
    <definedName name="__123Graph_XMAIN" localSheetId="44" hidden="1">#REF!</definedName>
    <definedName name="__123Graph_XMAIN" localSheetId="45" hidden="1">#REF!</definedName>
    <definedName name="__123Graph_XMAIN" localSheetId="46" hidden="1">#REF!</definedName>
    <definedName name="__123Graph_XMAIN" localSheetId="47" hidden="1">#REF!</definedName>
    <definedName name="__123Graph_XMAIN" localSheetId="48" hidden="1">#REF!</definedName>
    <definedName name="__123Graph_XMAIN" localSheetId="49" hidden="1">#REF!</definedName>
    <definedName name="__123Graph_XMAIN" localSheetId="50" hidden="1">#REF!</definedName>
    <definedName name="__123Graph_XMAIN" localSheetId="51" hidden="1">#REF!</definedName>
    <definedName name="__123Graph_XMAIN" localSheetId="52" hidden="1">#REF!</definedName>
    <definedName name="__123Graph_XMAIN" localSheetId="19" hidden="1">#REF!</definedName>
    <definedName name="__123Graph_XMAIN" localSheetId="0" hidden="1">#REF!</definedName>
    <definedName name="__123Graph_XMAIN" hidden="1">#REF!</definedName>
    <definedName name="__123Graph_XPRODINDEX" localSheetId="1" hidden="1">#REF!</definedName>
    <definedName name="__123Graph_XPRODINDEX" localSheetId="2" hidden="1">#REF!</definedName>
    <definedName name="__123Graph_XPRODINDEX" localSheetId="13" hidden="1">#REF!</definedName>
    <definedName name="__123Graph_XPRODINDEX" localSheetId="14" hidden="1">#REF!</definedName>
    <definedName name="__123Graph_XPRODINDEX" localSheetId="11" hidden="1">#REF!</definedName>
    <definedName name="__123Graph_XPRODINDEX" localSheetId="16" hidden="1">#REF!</definedName>
    <definedName name="__123Graph_XPRODINDEX" localSheetId="17" hidden="1">#REF!</definedName>
    <definedName name="__123Graph_XPRODINDEX" localSheetId="29" hidden="1">#REF!</definedName>
    <definedName name="__123Graph_XPRODINDEX" localSheetId="20" hidden="1">#REF!</definedName>
    <definedName name="__123Graph_XPRODINDEX" localSheetId="21" hidden="1">#REF!</definedName>
    <definedName name="__123Graph_XPRODINDEX" localSheetId="22" hidden="1">#REF!</definedName>
    <definedName name="__123Graph_XPRODINDEX" localSheetId="23" hidden="1">#REF!</definedName>
    <definedName name="__123Graph_XPRODINDEX" localSheetId="24" hidden="1">#REF!</definedName>
    <definedName name="__123Graph_XPRODINDEX" localSheetId="25" hidden="1">#REF!</definedName>
    <definedName name="__123Graph_XPRODINDEX" localSheetId="26" hidden="1">#REF!</definedName>
    <definedName name="__123Graph_XPRODINDEX" localSheetId="27" hidden="1">#REF!</definedName>
    <definedName name="__123Graph_XPRODINDEX" localSheetId="28" hidden="1">#REF!</definedName>
    <definedName name="__123Graph_XPRODINDEX" localSheetId="39" hidden="1">#REF!</definedName>
    <definedName name="__123Graph_XPRODINDEX" localSheetId="40" hidden="1">#REF!</definedName>
    <definedName name="__123Graph_XPRODINDEX" localSheetId="41" hidden="1">#REF!</definedName>
    <definedName name="__123Graph_XPRODINDEX" localSheetId="42" hidden="1">#REF!</definedName>
    <definedName name="__123Graph_XPRODINDEX" localSheetId="43" hidden="1">#REF!</definedName>
    <definedName name="__123Graph_XPRODINDEX" localSheetId="44" hidden="1">#REF!</definedName>
    <definedName name="__123Graph_XPRODINDEX" localSheetId="45" hidden="1">#REF!</definedName>
    <definedName name="__123Graph_XPRODINDEX" localSheetId="46" hidden="1">#REF!</definedName>
    <definedName name="__123Graph_XPRODINDEX" localSheetId="47" hidden="1">#REF!</definedName>
    <definedName name="__123Graph_XPRODINDEX" localSheetId="48" hidden="1">#REF!</definedName>
    <definedName name="__123Graph_XPRODINDEX" localSheetId="49" hidden="1">#REF!</definedName>
    <definedName name="__123Graph_XPRODINDEX" localSheetId="50" hidden="1">#REF!</definedName>
    <definedName name="__123Graph_XPRODINDEX" localSheetId="51" hidden="1">#REF!</definedName>
    <definedName name="__123Graph_XPRODINDEX" localSheetId="52" hidden="1">#REF!</definedName>
    <definedName name="__123Graph_XPRODINDEX" localSheetId="19" hidden="1">#REF!</definedName>
    <definedName name="__123Graph_XPRODINDEX" localSheetId="0" hidden="1">#REF!</definedName>
    <definedName name="__123Graph_XPRODINDEX" hidden="1">#REF!</definedName>
    <definedName name="__123Graph_XSECTOR2" localSheetId="1" hidden="1">#REF!</definedName>
    <definedName name="__123Graph_XSECTOR2" localSheetId="2" hidden="1">#REF!</definedName>
    <definedName name="__123Graph_XSECTOR2" localSheetId="13" hidden="1">#REF!</definedName>
    <definedName name="__123Graph_XSECTOR2" localSheetId="14" hidden="1">#REF!</definedName>
    <definedName name="__123Graph_XSECTOR2" localSheetId="11" hidden="1">#REF!</definedName>
    <definedName name="__123Graph_XSECTOR2" localSheetId="16" hidden="1">#REF!</definedName>
    <definedName name="__123Graph_XSECTOR2" localSheetId="17" hidden="1">#REF!</definedName>
    <definedName name="__123Graph_XSECTOR2" localSheetId="29" hidden="1">#REF!</definedName>
    <definedName name="__123Graph_XSECTOR2" localSheetId="20" hidden="1">#REF!</definedName>
    <definedName name="__123Graph_XSECTOR2" localSheetId="21" hidden="1">#REF!</definedName>
    <definedName name="__123Graph_XSECTOR2" localSheetId="22" hidden="1">#REF!</definedName>
    <definedName name="__123Graph_XSECTOR2" localSheetId="23" hidden="1">#REF!</definedName>
    <definedName name="__123Graph_XSECTOR2" localSheetId="24" hidden="1">#REF!</definedName>
    <definedName name="__123Graph_XSECTOR2" localSheetId="25" hidden="1">#REF!</definedName>
    <definedName name="__123Graph_XSECTOR2" localSheetId="26" hidden="1">#REF!</definedName>
    <definedName name="__123Graph_XSECTOR2" localSheetId="27" hidden="1">#REF!</definedName>
    <definedName name="__123Graph_XSECTOR2" localSheetId="28" hidden="1">#REF!</definedName>
    <definedName name="__123Graph_XSECTOR2" localSheetId="39" hidden="1">#REF!</definedName>
    <definedName name="__123Graph_XSECTOR2" localSheetId="40" hidden="1">#REF!</definedName>
    <definedName name="__123Graph_XSECTOR2" localSheetId="41" hidden="1">#REF!</definedName>
    <definedName name="__123Graph_XSECTOR2" localSheetId="42" hidden="1">#REF!</definedName>
    <definedName name="__123Graph_XSECTOR2" localSheetId="43" hidden="1">#REF!</definedName>
    <definedName name="__123Graph_XSECTOR2" localSheetId="44" hidden="1">#REF!</definedName>
    <definedName name="__123Graph_XSECTOR2" localSheetId="45" hidden="1">#REF!</definedName>
    <definedName name="__123Graph_XSECTOR2" localSheetId="46" hidden="1">#REF!</definedName>
    <definedName name="__123Graph_XSECTOR2" localSheetId="47" hidden="1">#REF!</definedName>
    <definedName name="__123Graph_XSECTOR2" localSheetId="48" hidden="1">#REF!</definedName>
    <definedName name="__123Graph_XSECTOR2" localSheetId="49" hidden="1">#REF!</definedName>
    <definedName name="__123Graph_XSECTOR2" localSheetId="50" hidden="1">#REF!</definedName>
    <definedName name="__123Graph_XSECTOR2" localSheetId="51" hidden="1">#REF!</definedName>
    <definedName name="__123Graph_XSECTOR2" localSheetId="52" hidden="1">#REF!</definedName>
    <definedName name="__123Graph_XSECTOR2" localSheetId="19" hidden="1">#REF!</definedName>
    <definedName name="__123Graph_XSECTOR2" localSheetId="0" hidden="1">#REF!</definedName>
    <definedName name="__123Graph_XSECTOR2" hidden="1">#REF!</definedName>
    <definedName name="__123Graph_XSECTORS" localSheetId="1" hidden="1">#REF!</definedName>
    <definedName name="__123Graph_XSECTORS" localSheetId="2" hidden="1">#REF!</definedName>
    <definedName name="__123Graph_XSECTORS" localSheetId="13" hidden="1">#REF!</definedName>
    <definedName name="__123Graph_XSECTORS" localSheetId="14" hidden="1">#REF!</definedName>
    <definedName name="__123Graph_XSECTORS" localSheetId="11" hidden="1">#REF!</definedName>
    <definedName name="__123Graph_XSECTORS" localSheetId="16" hidden="1">#REF!</definedName>
    <definedName name="__123Graph_XSECTORS" localSheetId="17" hidden="1">#REF!</definedName>
    <definedName name="__123Graph_XSECTORS" localSheetId="29" hidden="1">#REF!</definedName>
    <definedName name="__123Graph_XSECTORS" localSheetId="20" hidden="1">#REF!</definedName>
    <definedName name="__123Graph_XSECTORS" localSheetId="21" hidden="1">#REF!</definedName>
    <definedName name="__123Graph_XSECTORS" localSheetId="22" hidden="1">#REF!</definedName>
    <definedName name="__123Graph_XSECTORS" localSheetId="23" hidden="1">#REF!</definedName>
    <definedName name="__123Graph_XSECTORS" localSheetId="24" hidden="1">#REF!</definedName>
    <definedName name="__123Graph_XSECTORS" localSheetId="25" hidden="1">#REF!</definedName>
    <definedName name="__123Graph_XSECTORS" localSheetId="26" hidden="1">#REF!</definedName>
    <definedName name="__123Graph_XSECTORS" localSheetId="27" hidden="1">#REF!</definedName>
    <definedName name="__123Graph_XSECTORS" localSheetId="28" hidden="1">#REF!</definedName>
    <definedName name="__123Graph_XSECTORS" localSheetId="39" hidden="1">#REF!</definedName>
    <definedName name="__123Graph_XSECTORS" localSheetId="40" hidden="1">#REF!</definedName>
    <definedName name="__123Graph_XSECTORS" localSheetId="41" hidden="1">#REF!</definedName>
    <definedName name="__123Graph_XSECTORS" localSheetId="42" hidden="1">#REF!</definedName>
    <definedName name="__123Graph_XSECTORS" localSheetId="43" hidden="1">#REF!</definedName>
    <definedName name="__123Graph_XSECTORS" localSheetId="44" hidden="1">#REF!</definedName>
    <definedName name="__123Graph_XSECTORS" localSheetId="45" hidden="1">#REF!</definedName>
    <definedName name="__123Graph_XSECTORS" localSheetId="46" hidden="1">#REF!</definedName>
    <definedName name="__123Graph_XSECTORS" localSheetId="47" hidden="1">#REF!</definedName>
    <definedName name="__123Graph_XSECTORS" localSheetId="48" hidden="1">#REF!</definedName>
    <definedName name="__123Graph_XSECTORS" localSheetId="49" hidden="1">#REF!</definedName>
    <definedName name="__123Graph_XSECTORS" localSheetId="50" hidden="1">#REF!</definedName>
    <definedName name="__123Graph_XSECTORS" localSheetId="51" hidden="1">#REF!</definedName>
    <definedName name="__123Graph_XSECTORS" localSheetId="52" hidden="1">#REF!</definedName>
    <definedName name="__123Graph_XSECTORS" localSheetId="19" hidden="1">#REF!</definedName>
    <definedName name="__123Graph_XSECTORS" localSheetId="0" hidden="1">#REF!</definedName>
    <definedName name="__123Graph_XSECTORS" hidden="1">#REF!</definedName>
    <definedName name="__gdp4" localSheetId="1">#REF!</definedName>
    <definedName name="__gdp4" localSheetId="2">#REF!</definedName>
    <definedName name="__gdp4" localSheetId="12">#REF!</definedName>
    <definedName name="__gdp4" localSheetId="14">#REF!</definedName>
    <definedName name="__gdp4" localSheetId="18">#REF!</definedName>
    <definedName name="__gdp4" localSheetId="29">#REF!</definedName>
    <definedName name="__gdp4" localSheetId="20">#REF!</definedName>
    <definedName name="__gdp4" localSheetId="21">#REF!</definedName>
    <definedName name="__gdp4" localSheetId="22">#REF!</definedName>
    <definedName name="__gdp4" localSheetId="23">#REF!</definedName>
    <definedName name="__gdp4" localSheetId="24">#REF!</definedName>
    <definedName name="__gdp4" localSheetId="25">#REF!</definedName>
    <definedName name="__gdp4" localSheetId="26">#REF!</definedName>
    <definedName name="__gdp4" localSheetId="27">#REF!</definedName>
    <definedName name="__gdp4" localSheetId="28">#REF!</definedName>
    <definedName name="__gdp4" localSheetId="39">#REF!</definedName>
    <definedName name="__gdp4" localSheetId="40">#REF!</definedName>
    <definedName name="__gdp4" localSheetId="41">#REF!</definedName>
    <definedName name="__gdp4" localSheetId="42">#REF!</definedName>
    <definedName name="__gdp4" localSheetId="43">#REF!</definedName>
    <definedName name="__gdp4" localSheetId="44">#REF!</definedName>
    <definedName name="__gdp4" localSheetId="45">#REF!</definedName>
    <definedName name="__gdp4" localSheetId="46">#REF!</definedName>
    <definedName name="__gdp4" localSheetId="47">#REF!</definedName>
    <definedName name="__gdp4" localSheetId="48">#REF!</definedName>
    <definedName name="__gdp4" localSheetId="49">#REF!</definedName>
    <definedName name="__gdp4" localSheetId="50">#REF!</definedName>
    <definedName name="__gdp4" localSheetId="51">#REF!</definedName>
    <definedName name="__gdp4" localSheetId="52">#REF!</definedName>
    <definedName name="__gdp4" localSheetId="19">#REF!</definedName>
    <definedName name="__gdp4">#REF!</definedName>
    <definedName name="__gpd2" localSheetId="1">#REF!</definedName>
    <definedName name="__gpd2" localSheetId="2">#REF!</definedName>
    <definedName name="__gpd2" localSheetId="12">#REF!</definedName>
    <definedName name="__gpd2" localSheetId="14">#REF!</definedName>
    <definedName name="__gpd2" localSheetId="18">#REF!</definedName>
    <definedName name="__gpd2" localSheetId="29">#REF!</definedName>
    <definedName name="__gpd2" localSheetId="20">#REF!</definedName>
    <definedName name="__gpd2" localSheetId="21">#REF!</definedName>
    <definedName name="__gpd2" localSheetId="22">#REF!</definedName>
    <definedName name="__gpd2" localSheetId="23">#REF!</definedName>
    <definedName name="__gpd2" localSheetId="24">#REF!</definedName>
    <definedName name="__gpd2" localSheetId="25">#REF!</definedName>
    <definedName name="__gpd2" localSheetId="26">#REF!</definedName>
    <definedName name="__gpd2" localSheetId="28">#REF!</definedName>
    <definedName name="__gpd2" localSheetId="39">#REF!</definedName>
    <definedName name="__gpd2" localSheetId="40">#REF!</definedName>
    <definedName name="__gpd2" localSheetId="41">#REF!</definedName>
    <definedName name="__gpd2" localSheetId="42">#REF!</definedName>
    <definedName name="__gpd2" localSheetId="43">#REF!</definedName>
    <definedName name="__gpd2" localSheetId="44">#REF!</definedName>
    <definedName name="__gpd2" localSheetId="45">#REF!</definedName>
    <definedName name="__gpd2" localSheetId="46">#REF!</definedName>
    <definedName name="__gpd2" localSheetId="47">#REF!</definedName>
    <definedName name="__gpd2" localSheetId="50">#REF!</definedName>
    <definedName name="__gpd2" localSheetId="51">#REF!</definedName>
    <definedName name="__gpd2" localSheetId="19">#REF!</definedName>
    <definedName name="__gpd2">#REF!</definedName>
    <definedName name="__TAB1" localSheetId="1">#REF!</definedName>
    <definedName name="__TAB1" localSheetId="2">#REF!</definedName>
    <definedName name="__TAB1" localSheetId="12">#REF!</definedName>
    <definedName name="__TAB1" localSheetId="14">#REF!</definedName>
    <definedName name="__TAB1" localSheetId="18">#REF!</definedName>
    <definedName name="__TAB1" localSheetId="29">#REF!</definedName>
    <definedName name="__TAB1" localSheetId="20">#REF!</definedName>
    <definedName name="__TAB1" localSheetId="21">#REF!</definedName>
    <definedName name="__TAB1" localSheetId="22">#REF!</definedName>
    <definedName name="__TAB1" localSheetId="23">#REF!</definedName>
    <definedName name="__TAB1" localSheetId="24">#REF!</definedName>
    <definedName name="__TAB1" localSheetId="25">#REF!</definedName>
    <definedName name="__TAB1" localSheetId="26">#REF!</definedName>
    <definedName name="__TAB1" localSheetId="28">#REF!</definedName>
    <definedName name="__TAB1" localSheetId="39">#REF!</definedName>
    <definedName name="__TAB1" localSheetId="40">#REF!</definedName>
    <definedName name="__TAB1" localSheetId="41">#REF!</definedName>
    <definedName name="__TAB1" localSheetId="42">#REF!</definedName>
    <definedName name="__TAB1" localSheetId="43">#REF!</definedName>
    <definedName name="__TAB1" localSheetId="44">#REF!</definedName>
    <definedName name="__TAB1" localSheetId="45">#REF!</definedName>
    <definedName name="__TAB1" localSheetId="46">#REF!</definedName>
    <definedName name="__TAB1" localSheetId="47">#REF!</definedName>
    <definedName name="__TAB1" localSheetId="50">#REF!</definedName>
    <definedName name="__TAB1" localSheetId="51">#REF!</definedName>
    <definedName name="__TAB1" localSheetId="19">#REF!</definedName>
    <definedName name="__TAB1">#REF!</definedName>
    <definedName name="__TAB2" localSheetId="1">#REF!</definedName>
    <definedName name="__TAB2" localSheetId="2">#REF!</definedName>
    <definedName name="__TAB2" localSheetId="12">#REF!</definedName>
    <definedName name="__TAB2" localSheetId="14">#REF!</definedName>
    <definedName name="__TAB2" localSheetId="29">#REF!</definedName>
    <definedName name="__TAB2" localSheetId="20">#REF!</definedName>
    <definedName name="__TAB2" localSheetId="21">#REF!</definedName>
    <definedName name="__TAB2" localSheetId="22">#REF!</definedName>
    <definedName name="__TAB2" localSheetId="23">#REF!</definedName>
    <definedName name="__TAB2" localSheetId="24">#REF!</definedName>
    <definedName name="__TAB2" localSheetId="25">#REF!</definedName>
    <definedName name="__TAB2" localSheetId="26">#REF!</definedName>
    <definedName name="__TAB2" localSheetId="28">#REF!</definedName>
    <definedName name="__TAB2" localSheetId="39">#REF!</definedName>
    <definedName name="__TAB2" localSheetId="40">#REF!</definedName>
    <definedName name="__TAB2" localSheetId="41">#REF!</definedName>
    <definedName name="__TAB2" localSheetId="42">#REF!</definedName>
    <definedName name="__TAB2" localSheetId="43">#REF!</definedName>
    <definedName name="__TAB2" localSheetId="44">#REF!</definedName>
    <definedName name="__TAB2" localSheetId="45">#REF!</definedName>
    <definedName name="__TAB2" localSheetId="46">#REF!</definedName>
    <definedName name="__TAB2" localSheetId="47">#REF!</definedName>
    <definedName name="__TAB2" localSheetId="50">#REF!</definedName>
    <definedName name="__TAB2" localSheetId="51">#REF!</definedName>
    <definedName name="__TAB2">#REF!</definedName>
    <definedName name="__TAB3" localSheetId="1">#REF!</definedName>
    <definedName name="__TAB3" localSheetId="2">#REF!</definedName>
    <definedName name="__TAB3" localSheetId="12">#REF!</definedName>
    <definedName name="__TAB3" localSheetId="14">#REF!</definedName>
    <definedName name="__TAB3" localSheetId="29">#REF!</definedName>
    <definedName name="__TAB3" localSheetId="20">#REF!</definedName>
    <definedName name="__TAB3" localSheetId="21">#REF!</definedName>
    <definedName name="__TAB3" localSheetId="22">#REF!</definedName>
    <definedName name="__TAB3" localSheetId="23">#REF!</definedName>
    <definedName name="__TAB3" localSheetId="24">#REF!</definedName>
    <definedName name="__TAB3" localSheetId="25">#REF!</definedName>
    <definedName name="__TAB3" localSheetId="26">#REF!</definedName>
    <definedName name="__TAB3" localSheetId="28">#REF!</definedName>
    <definedName name="__TAB3" localSheetId="39">#REF!</definedName>
    <definedName name="__TAB3" localSheetId="40">#REF!</definedName>
    <definedName name="__TAB3" localSheetId="41">#REF!</definedName>
    <definedName name="__TAB3" localSheetId="42">#REF!</definedName>
    <definedName name="__TAB3" localSheetId="43">#REF!</definedName>
    <definedName name="__TAB3" localSheetId="44">#REF!</definedName>
    <definedName name="__TAB3" localSheetId="45">#REF!</definedName>
    <definedName name="__TAB3" localSheetId="46">#REF!</definedName>
    <definedName name="__TAB3" localSheetId="47">#REF!</definedName>
    <definedName name="__TAB3" localSheetId="50">#REF!</definedName>
    <definedName name="__TAB3" localSheetId="51">#REF!</definedName>
    <definedName name="__TAB3">#REF!</definedName>
    <definedName name="__TAB4" localSheetId="1">#REF!</definedName>
    <definedName name="__TAB4" localSheetId="2">#REF!</definedName>
    <definedName name="__TAB4" localSheetId="12">#REF!</definedName>
    <definedName name="__TAB4" localSheetId="14">#REF!</definedName>
    <definedName name="__TAB4" localSheetId="29">#REF!</definedName>
    <definedName name="__TAB4" localSheetId="20">#REF!</definedName>
    <definedName name="__TAB4" localSheetId="21">#REF!</definedName>
    <definedName name="__TAB4" localSheetId="22">#REF!</definedName>
    <definedName name="__TAB4" localSheetId="23">#REF!</definedName>
    <definedName name="__TAB4" localSheetId="24">#REF!</definedName>
    <definedName name="__TAB4" localSheetId="25">#REF!</definedName>
    <definedName name="__TAB4" localSheetId="26">#REF!</definedName>
    <definedName name="__TAB4" localSheetId="28">#REF!</definedName>
    <definedName name="__TAB4" localSheetId="39">#REF!</definedName>
    <definedName name="__TAB4" localSheetId="40">#REF!</definedName>
    <definedName name="__TAB4" localSheetId="41">#REF!</definedName>
    <definedName name="__TAB4" localSheetId="42">#REF!</definedName>
    <definedName name="__TAB4" localSheetId="43">#REF!</definedName>
    <definedName name="__TAB4" localSheetId="44">#REF!</definedName>
    <definedName name="__TAB4" localSheetId="45">#REF!</definedName>
    <definedName name="__TAB4" localSheetId="46">#REF!</definedName>
    <definedName name="__TAB4" localSheetId="47">#REF!</definedName>
    <definedName name="__TAB4" localSheetId="50">#REF!</definedName>
    <definedName name="__TAB4" localSheetId="51">#REF!</definedName>
    <definedName name="__TAB4">#REF!</definedName>
    <definedName name="__TAB5" localSheetId="1">#REF!</definedName>
    <definedName name="__TAB5" localSheetId="2">#REF!</definedName>
    <definedName name="__TAB5" localSheetId="12">#REF!</definedName>
    <definedName name="__TAB5" localSheetId="14">#REF!</definedName>
    <definedName name="__TAB5" localSheetId="29">#REF!</definedName>
    <definedName name="__TAB5" localSheetId="20">#REF!</definedName>
    <definedName name="__TAB5" localSheetId="21">#REF!</definedName>
    <definedName name="__TAB5" localSheetId="22">#REF!</definedName>
    <definedName name="__TAB5" localSheetId="23">#REF!</definedName>
    <definedName name="__TAB5" localSheetId="24">#REF!</definedName>
    <definedName name="__TAB5" localSheetId="25">#REF!</definedName>
    <definedName name="__TAB5" localSheetId="26">#REF!</definedName>
    <definedName name="__TAB5" localSheetId="28">#REF!</definedName>
    <definedName name="__TAB5" localSheetId="39">#REF!</definedName>
    <definedName name="__TAB5" localSheetId="40">#REF!</definedName>
    <definedName name="__TAB5" localSheetId="41">#REF!</definedName>
    <definedName name="__TAB5" localSheetId="42">#REF!</definedName>
    <definedName name="__TAB5" localSheetId="43">#REF!</definedName>
    <definedName name="__TAB5" localSheetId="44">#REF!</definedName>
    <definedName name="__TAB5" localSheetId="45">#REF!</definedName>
    <definedName name="__TAB5" localSheetId="46">#REF!</definedName>
    <definedName name="__TAB5" localSheetId="47">#REF!</definedName>
    <definedName name="__TAB5" localSheetId="50">#REF!</definedName>
    <definedName name="__TAB5" localSheetId="51">#REF!</definedName>
    <definedName name="__TAB5">#REF!</definedName>
    <definedName name="__TAB6" localSheetId="1">#REF!</definedName>
    <definedName name="__TAB6" localSheetId="2">#REF!</definedName>
    <definedName name="__TAB6" localSheetId="12">#REF!</definedName>
    <definedName name="__TAB6" localSheetId="14">#REF!</definedName>
    <definedName name="__TAB6" localSheetId="29">#REF!</definedName>
    <definedName name="__TAB6" localSheetId="20">#REF!</definedName>
    <definedName name="__TAB6" localSheetId="21">#REF!</definedName>
    <definedName name="__TAB6" localSheetId="22">#REF!</definedName>
    <definedName name="__TAB6" localSheetId="23">#REF!</definedName>
    <definedName name="__TAB6" localSheetId="24">#REF!</definedName>
    <definedName name="__TAB6" localSheetId="25">#REF!</definedName>
    <definedName name="__TAB6" localSheetId="26">#REF!</definedName>
    <definedName name="__TAB6" localSheetId="28">#REF!</definedName>
    <definedName name="__TAB6" localSheetId="39">#REF!</definedName>
    <definedName name="__TAB6" localSheetId="40">#REF!</definedName>
    <definedName name="__TAB6" localSheetId="41">#REF!</definedName>
    <definedName name="__TAB6" localSheetId="42">#REF!</definedName>
    <definedName name="__TAB6" localSheetId="43">#REF!</definedName>
    <definedName name="__TAB6" localSheetId="44">#REF!</definedName>
    <definedName name="__TAB6" localSheetId="45">#REF!</definedName>
    <definedName name="__TAB6" localSheetId="46">#REF!</definedName>
    <definedName name="__TAB6" localSheetId="47">#REF!</definedName>
    <definedName name="__TAB6" localSheetId="50">#REF!</definedName>
    <definedName name="__TAB6" localSheetId="51">#REF!</definedName>
    <definedName name="__TAB6">#REF!</definedName>
    <definedName name="__TAB7" localSheetId="1">#REF!</definedName>
    <definedName name="__TAB7" localSheetId="2">#REF!</definedName>
    <definedName name="__TAB7" localSheetId="12">#REF!</definedName>
    <definedName name="__TAB7" localSheetId="14">#REF!</definedName>
    <definedName name="__TAB7" localSheetId="29">#REF!</definedName>
    <definedName name="__TAB7" localSheetId="20">#REF!</definedName>
    <definedName name="__TAB7" localSheetId="21">#REF!</definedName>
    <definedName name="__TAB7" localSheetId="22">#REF!</definedName>
    <definedName name="__TAB7" localSheetId="23">#REF!</definedName>
    <definedName name="__TAB7" localSheetId="24">#REF!</definedName>
    <definedName name="__TAB7" localSheetId="25">#REF!</definedName>
    <definedName name="__TAB7" localSheetId="26">#REF!</definedName>
    <definedName name="__TAB7" localSheetId="28">#REF!</definedName>
    <definedName name="__TAB7" localSheetId="39">#REF!</definedName>
    <definedName name="__TAB7" localSheetId="40">#REF!</definedName>
    <definedName name="__TAB7" localSheetId="41">#REF!</definedName>
    <definedName name="__TAB7" localSheetId="42">#REF!</definedName>
    <definedName name="__TAB7" localSheetId="43">#REF!</definedName>
    <definedName name="__TAB7" localSheetId="44">#REF!</definedName>
    <definedName name="__TAB7" localSheetId="45">#REF!</definedName>
    <definedName name="__TAB7" localSheetId="46">#REF!</definedName>
    <definedName name="__TAB7" localSheetId="47">#REF!</definedName>
    <definedName name="__TAB7" localSheetId="50">#REF!</definedName>
    <definedName name="__TAB7" localSheetId="51">#REF!</definedName>
    <definedName name="__TAB7">#REF!</definedName>
    <definedName name="__TAB8" localSheetId="1">#REF!</definedName>
    <definedName name="__TAB8" localSheetId="2">#REF!</definedName>
    <definedName name="__TAB8" localSheetId="12">#REF!</definedName>
    <definedName name="__TAB8" localSheetId="14">#REF!</definedName>
    <definedName name="__TAB8" localSheetId="29">#REF!</definedName>
    <definedName name="__TAB8" localSheetId="20">#REF!</definedName>
    <definedName name="__TAB8" localSheetId="21">#REF!</definedName>
    <definedName name="__TAB8" localSheetId="22">#REF!</definedName>
    <definedName name="__TAB8" localSheetId="23">#REF!</definedName>
    <definedName name="__TAB8" localSheetId="24">#REF!</definedName>
    <definedName name="__TAB8" localSheetId="25">#REF!</definedName>
    <definedName name="__TAB8" localSheetId="26">#REF!</definedName>
    <definedName name="__TAB8" localSheetId="28">#REF!</definedName>
    <definedName name="__TAB8" localSheetId="39">#REF!</definedName>
    <definedName name="__TAB8" localSheetId="40">#REF!</definedName>
    <definedName name="__TAB8" localSheetId="41">#REF!</definedName>
    <definedName name="__TAB8" localSheetId="42">#REF!</definedName>
    <definedName name="__TAB8" localSheetId="43">#REF!</definedName>
    <definedName name="__TAB8" localSheetId="44">#REF!</definedName>
    <definedName name="__TAB8" localSheetId="45">#REF!</definedName>
    <definedName name="__TAB8" localSheetId="46">#REF!</definedName>
    <definedName name="__TAB8" localSheetId="47">#REF!</definedName>
    <definedName name="__TAB8" localSheetId="50">#REF!</definedName>
    <definedName name="__TAB8" localSheetId="51">#REF!</definedName>
    <definedName name="__TAB8">#REF!</definedName>
    <definedName name="_1__123Graph_AAUTO__NA" localSheetId="1" hidden="1">#REF!</definedName>
    <definedName name="_1__123Graph_AAUTO__NA" localSheetId="2" hidden="1">#REF!</definedName>
    <definedName name="_1__123Graph_AAUTO__NA" localSheetId="12" hidden="1">#REF!</definedName>
    <definedName name="_1__123Graph_AAUTO__NA" localSheetId="13" hidden="1">#REF!</definedName>
    <definedName name="_1__123Graph_AAUTO__NA" localSheetId="14" hidden="1">#REF!</definedName>
    <definedName name="_1__123Graph_AAUTO__NA" localSheetId="29" hidden="1">#REF!</definedName>
    <definedName name="_1__123Graph_AAUTO__NA" localSheetId="20" hidden="1">#REF!</definedName>
    <definedName name="_1__123Graph_AAUTO__NA" localSheetId="21" hidden="1">#REF!</definedName>
    <definedName name="_1__123Graph_AAUTO__NA" localSheetId="22" hidden="1">#REF!</definedName>
    <definedName name="_1__123Graph_AAUTO__NA" localSheetId="23" hidden="1">#REF!</definedName>
    <definedName name="_1__123Graph_AAUTO__NA" localSheetId="24" hidden="1">#REF!</definedName>
    <definedName name="_1__123Graph_AAUTO__NA" localSheetId="25" hidden="1">#REF!</definedName>
    <definedName name="_1__123Graph_AAUTO__NA" localSheetId="26" hidden="1">#REF!</definedName>
    <definedName name="_1__123Graph_AAUTO__NA" localSheetId="28" hidden="1">#REF!</definedName>
    <definedName name="_1__123Graph_AAUTO__NA" localSheetId="39" hidden="1">#REF!</definedName>
    <definedName name="_1__123Graph_AAUTO__NA" localSheetId="40" hidden="1">#REF!</definedName>
    <definedName name="_1__123Graph_AAUTO__NA" localSheetId="41" hidden="1">#REF!</definedName>
    <definedName name="_1__123Graph_AAUTO__NA" localSheetId="42" hidden="1">#REF!</definedName>
    <definedName name="_1__123Graph_AAUTO__NA" localSheetId="43" hidden="1">#REF!</definedName>
    <definedName name="_1__123Graph_AAUTO__NA" localSheetId="44" hidden="1">#REF!</definedName>
    <definedName name="_1__123Graph_AAUTO__NA" localSheetId="45" hidden="1">#REF!</definedName>
    <definedName name="_1__123Graph_AAUTO__NA" localSheetId="46" hidden="1">#REF!</definedName>
    <definedName name="_1__123Graph_AAUTO__NA" localSheetId="47" hidden="1">#REF!</definedName>
    <definedName name="_1__123Graph_AAUTO__NA" localSheetId="50" hidden="1">#REF!</definedName>
    <definedName name="_1__123Graph_AAUTO__NA" localSheetId="51" hidden="1">#REF!</definedName>
    <definedName name="_1__123Graph_AAUTO__NA" hidden="1">#REF!</definedName>
    <definedName name="_10__123Graph_ABAU" localSheetId="1" hidden="1">#REF!</definedName>
    <definedName name="_10__123Graph_ABAU" localSheetId="2" hidden="1">#REF!</definedName>
    <definedName name="_10__123Graph_ABAU" localSheetId="29" hidden="1">#REF!</definedName>
    <definedName name="_10__123Graph_ABAU" localSheetId="21" hidden="1">#REF!</definedName>
    <definedName name="_10__123Graph_ABAU" localSheetId="22" hidden="1">#REF!</definedName>
    <definedName name="_10__123Graph_ABAU" localSheetId="23" hidden="1">#REF!</definedName>
    <definedName name="_10__123Graph_ABAU" localSheetId="24" hidden="1">#REF!</definedName>
    <definedName name="_10__123Graph_ABAU" localSheetId="26" hidden="1">#REF!</definedName>
    <definedName name="_10__123Graph_ABAU" localSheetId="39" hidden="1">#REF!</definedName>
    <definedName name="_10__123Graph_ABAU" localSheetId="40" hidden="1">#REF!</definedName>
    <definedName name="_10__123Graph_ABAU" localSheetId="41" hidden="1">#REF!</definedName>
    <definedName name="_10__123Graph_ABAU" localSheetId="42" hidden="1">#REF!</definedName>
    <definedName name="_10__123Graph_ABAU" localSheetId="43" hidden="1">#REF!</definedName>
    <definedName name="_10__123Graph_ABAU" localSheetId="44" hidden="1">#REF!</definedName>
    <definedName name="_10__123Graph_ABAU" localSheetId="45" hidden="1">#REF!</definedName>
    <definedName name="_10__123Graph_ABAU" localSheetId="46" hidden="1">#REF!</definedName>
    <definedName name="_10__123Graph_ABAU" localSheetId="47" hidden="1">#REF!</definedName>
    <definedName name="_10__123Graph_ABAU" localSheetId="50" hidden="1">#REF!</definedName>
    <definedName name="_10__123Graph_ABAU" localSheetId="51" hidden="1">#REF!</definedName>
    <definedName name="_10__123Graph_ABAU" hidden="1">#REF!</definedName>
    <definedName name="_10__123Graph_ABIP__AF" localSheetId="1" hidden="1">#REF!</definedName>
    <definedName name="_10__123Graph_ABIP__AF" localSheetId="2" hidden="1">#REF!</definedName>
    <definedName name="_10__123Graph_ABIP__AF" localSheetId="12" hidden="1">#REF!</definedName>
    <definedName name="_10__123Graph_ABIP__AF" localSheetId="13" hidden="1">#REF!</definedName>
    <definedName name="_10__123Graph_ABIP__AF" localSheetId="14" hidden="1">#REF!</definedName>
    <definedName name="_10__123Graph_ABIP__AF" localSheetId="11" hidden="1">#REF!</definedName>
    <definedName name="_10__123Graph_ABIP__AF" localSheetId="16" hidden="1">#REF!</definedName>
    <definedName name="_10__123Graph_ABIP__AF" localSheetId="17" hidden="1">#REF!</definedName>
    <definedName name="_10__123Graph_ABIP__AF" localSheetId="29" hidden="1">#REF!</definedName>
    <definedName name="_10__123Graph_ABIP__AF" localSheetId="21" hidden="1">#REF!</definedName>
    <definedName name="_10__123Graph_ABIP__AF" localSheetId="22" hidden="1">#REF!</definedName>
    <definedName name="_10__123Graph_ABIP__AF" localSheetId="23" hidden="1">#REF!</definedName>
    <definedName name="_10__123Graph_ABIP__AF" localSheetId="24" hidden="1">#REF!</definedName>
    <definedName name="_10__123Graph_ABIP__AF" localSheetId="25" hidden="1">#REF!</definedName>
    <definedName name="_10__123Graph_ABIP__AF" localSheetId="26" hidden="1">#REF!</definedName>
    <definedName name="_10__123Graph_ABIP__AF" localSheetId="28" hidden="1">#REF!</definedName>
    <definedName name="_10__123Graph_ABIP__AF" localSheetId="39" hidden="1">#REF!</definedName>
    <definedName name="_10__123Graph_ABIP__AF" localSheetId="40" hidden="1">#REF!</definedName>
    <definedName name="_10__123Graph_ABIP__AF" localSheetId="41" hidden="1">#REF!</definedName>
    <definedName name="_10__123Graph_ABIP__AF" localSheetId="42" hidden="1">#REF!</definedName>
    <definedName name="_10__123Graph_ABIP__AF" localSheetId="43" hidden="1">#REF!</definedName>
    <definedName name="_10__123Graph_ABIP__AF" localSheetId="44" hidden="1">#REF!</definedName>
    <definedName name="_10__123Graph_ABIP__AF" localSheetId="45" hidden="1">#REF!</definedName>
    <definedName name="_10__123Graph_ABIP__AF" localSheetId="46" hidden="1">#REF!</definedName>
    <definedName name="_10__123Graph_ABIP__AF" localSheetId="47" hidden="1">#REF!</definedName>
    <definedName name="_10__123Graph_ABIP__AF" localSheetId="50" hidden="1">#REF!</definedName>
    <definedName name="_10__123Graph_ABIP__AF" localSheetId="51" hidden="1">#REF!</definedName>
    <definedName name="_10__123Graph_ABIP__AF" localSheetId="0" hidden="1">#REF!</definedName>
    <definedName name="_10__123Graph_ABIP__AF" hidden="1">#REF!</definedName>
    <definedName name="_10__123Graph_ABIP__EE" localSheetId="1" hidden="1">#REF!</definedName>
    <definedName name="_10__123Graph_ABIP__EE" localSheetId="2" hidden="1">#REF!</definedName>
    <definedName name="_10__123Graph_ABIP__EE" localSheetId="12" hidden="1">#REF!</definedName>
    <definedName name="_10__123Graph_ABIP__EE" localSheetId="13" hidden="1">#REF!</definedName>
    <definedName name="_10__123Graph_ABIP__EE" localSheetId="14" hidden="1">#REF!</definedName>
    <definedName name="_10__123Graph_ABIP__EE" localSheetId="16" hidden="1">#REF!</definedName>
    <definedName name="_10__123Graph_ABIP__EE" localSheetId="17" hidden="1">#REF!</definedName>
    <definedName name="_10__123Graph_ABIP__EE" localSheetId="18" hidden="1">#REF!</definedName>
    <definedName name="_10__123Graph_ABIP__EE" localSheetId="29" hidden="1">#REF!</definedName>
    <definedName name="_10__123Graph_ABIP__EE" localSheetId="20" hidden="1">#REF!</definedName>
    <definedName name="_10__123Graph_ABIP__EE" localSheetId="21" hidden="1">#REF!</definedName>
    <definedName name="_10__123Graph_ABIP__EE" localSheetId="22" hidden="1">#REF!</definedName>
    <definedName name="_10__123Graph_ABIP__EE" localSheetId="23" hidden="1">#REF!</definedName>
    <definedName name="_10__123Graph_ABIP__EE" localSheetId="24" hidden="1">#REF!</definedName>
    <definedName name="_10__123Graph_ABIP__EE" localSheetId="25" hidden="1">#REF!</definedName>
    <definedName name="_10__123Graph_ABIP__EE" localSheetId="26" hidden="1">#REF!</definedName>
    <definedName name="_10__123Graph_ABIP__EE" localSheetId="27" hidden="1">#REF!</definedName>
    <definedName name="_10__123Graph_ABIP__EE" localSheetId="28" hidden="1">#REF!</definedName>
    <definedName name="_10__123Graph_ABIP__EE" localSheetId="39" hidden="1">#REF!</definedName>
    <definedName name="_10__123Graph_ABIP__EE" localSheetId="40" hidden="1">#REF!</definedName>
    <definedName name="_10__123Graph_ABIP__EE" localSheetId="41" hidden="1">#REF!</definedName>
    <definedName name="_10__123Graph_ABIP__EE" localSheetId="42" hidden="1">#REF!</definedName>
    <definedName name="_10__123Graph_ABIP__EE" localSheetId="43" hidden="1">#REF!</definedName>
    <definedName name="_10__123Graph_ABIP__EE" localSheetId="44" hidden="1">#REF!</definedName>
    <definedName name="_10__123Graph_ABIP__EE" localSheetId="45" hidden="1">#REF!</definedName>
    <definedName name="_10__123Graph_ABIP__EE" localSheetId="46" hidden="1">#REF!</definedName>
    <definedName name="_10__123Graph_ABIP__EE" localSheetId="47" hidden="1">#REF!</definedName>
    <definedName name="_10__123Graph_ABIP__EE" localSheetId="48" hidden="1">#REF!</definedName>
    <definedName name="_10__123Graph_ABIP__EE" localSheetId="49" hidden="1">#REF!</definedName>
    <definedName name="_10__123Graph_ABIP__EE" localSheetId="50" hidden="1">#REF!</definedName>
    <definedName name="_10__123Graph_ABIP__EE" localSheetId="51" hidden="1">#REF!</definedName>
    <definedName name="_10__123Graph_ABIP__EE" localSheetId="52" hidden="1">#REF!</definedName>
    <definedName name="_10__123Graph_ABIP__EE" localSheetId="19" hidden="1">#REF!</definedName>
    <definedName name="_10__123Graph_ABIP__EE" hidden="1">#REF!</definedName>
    <definedName name="_10__123Graph_AGDP_2" localSheetId="1" hidden="1">#REF!</definedName>
    <definedName name="_10__123Graph_AGDP_2" localSheetId="2" hidden="1">#REF!</definedName>
    <definedName name="_10__123Graph_AGDP_2" localSheetId="12" hidden="1">#REF!</definedName>
    <definedName name="_10__123Graph_AGDP_2" localSheetId="13" hidden="1">#REF!</definedName>
    <definedName name="_10__123Graph_AGDP_2" localSheetId="14" hidden="1">#REF!</definedName>
    <definedName name="_10__123Graph_AGDP_2" localSheetId="16" hidden="1">#REF!</definedName>
    <definedName name="_10__123Graph_AGDP_2" localSheetId="17" hidden="1">#REF!</definedName>
    <definedName name="_10__123Graph_AGDP_2" localSheetId="18" hidden="1">#REF!</definedName>
    <definedName name="_10__123Graph_AGDP_2" localSheetId="29" hidden="1">#REF!</definedName>
    <definedName name="_10__123Graph_AGDP_2" localSheetId="20" hidden="1">#REF!</definedName>
    <definedName name="_10__123Graph_AGDP_2" localSheetId="21" hidden="1">#REF!</definedName>
    <definedName name="_10__123Graph_AGDP_2" localSheetId="22" hidden="1">#REF!</definedName>
    <definedName name="_10__123Graph_AGDP_2" localSheetId="23" hidden="1">#REF!</definedName>
    <definedName name="_10__123Graph_AGDP_2" localSheetId="24" hidden="1">#REF!</definedName>
    <definedName name="_10__123Graph_AGDP_2" localSheetId="25" hidden="1">#REF!</definedName>
    <definedName name="_10__123Graph_AGDP_2" localSheetId="26" hidden="1">#REF!</definedName>
    <definedName name="_10__123Graph_AGDP_2" localSheetId="27" hidden="1">#REF!</definedName>
    <definedName name="_10__123Graph_AGDP_2" localSheetId="28" hidden="1">#REF!</definedName>
    <definedName name="_10__123Graph_AGDP_2" localSheetId="39" hidden="1">#REF!</definedName>
    <definedName name="_10__123Graph_AGDP_2" localSheetId="40" hidden="1">#REF!</definedName>
    <definedName name="_10__123Graph_AGDP_2" localSheetId="41" hidden="1">#REF!</definedName>
    <definedName name="_10__123Graph_AGDP_2" localSheetId="42" hidden="1">#REF!</definedName>
    <definedName name="_10__123Graph_AGDP_2" localSheetId="43" hidden="1">#REF!</definedName>
    <definedName name="_10__123Graph_AGDP_2" localSheetId="44" hidden="1">#REF!</definedName>
    <definedName name="_10__123Graph_AGDP_2" localSheetId="45" hidden="1">#REF!</definedName>
    <definedName name="_10__123Graph_AGDP_2" localSheetId="46" hidden="1">#REF!</definedName>
    <definedName name="_10__123Graph_AGDP_2" localSheetId="47" hidden="1">#REF!</definedName>
    <definedName name="_10__123Graph_AGDP_2" localSheetId="48" hidden="1">#REF!</definedName>
    <definedName name="_10__123Graph_AGDP_2" localSheetId="49" hidden="1">#REF!</definedName>
    <definedName name="_10__123Graph_AGDP_2" localSheetId="50" hidden="1">#REF!</definedName>
    <definedName name="_10__123Graph_AGDP_2" localSheetId="51" hidden="1">#REF!</definedName>
    <definedName name="_10__123Graph_AGDP_2" localSheetId="52" hidden="1">#REF!</definedName>
    <definedName name="_10__123Graph_AGDP_2" localSheetId="19" hidden="1">#REF!</definedName>
    <definedName name="_10__123Graph_AGDP_2" hidden="1">#REF!</definedName>
    <definedName name="_100__123Graph_CAUTO_E" localSheetId="1" hidden="1">#REF!</definedName>
    <definedName name="_100__123Graph_CAUTO_E" localSheetId="2" hidden="1">#REF!</definedName>
    <definedName name="_100__123Graph_CAUTO_E" localSheetId="18" hidden="1">#REF!</definedName>
    <definedName name="_100__123Graph_CAUTO_E" localSheetId="29" hidden="1">#REF!</definedName>
    <definedName name="_100__123Graph_CAUTO_E" localSheetId="20" hidden="1">#REF!</definedName>
    <definedName name="_100__123Graph_CAUTO_E" localSheetId="21" hidden="1">#REF!</definedName>
    <definedName name="_100__123Graph_CAUTO_E" localSheetId="22" hidden="1">#REF!</definedName>
    <definedName name="_100__123Graph_CAUTO_E" localSheetId="23" hidden="1">#REF!</definedName>
    <definedName name="_100__123Graph_CAUTO_E" localSheetId="24" hidden="1">#REF!</definedName>
    <definedName name="_100__123Graph_CAUTO_E" localSheetId="25" hidden="1">#REF!</definedName>
    <definedName name="_100__123Graph_CAUTO_E" localSheetId="26" hidden="1">#REF!</definedName>
    <definedName name="_100__123Graph_CAUTO_E" localSheetId="27" hidden="1">#REF!</definedName>
    <definedName name="_100__123Graph_CAUTO_E" localSheetId="28" hidden="1">#REF!</definedName>
    <definedName name="_100__123Graph_CAUTO_E" localSheetId="39" hidden="1">#REF!</definedName>
    <definedName name="_100__123Graph_CAUTO_E" localSheetId="40" hidden="1">#REF!</definedName>
    <definedName name="_100__123Graph_CAUTO_E" localSheetId="41" hidden="1">#REF!</definedName>
    <definedName name="_100__123Graph_CAUTO_E" localSheetId="42" hidden="1">#REF!</definedName>
    <definedName name="_100__123Graph_CAUTO_E" localSheetId="43" hidden="1">#REF!</definedName>
    <definedName name="_100__123Graph_CAUTO_E" localSheetId="44" hidden="1">#REF!</definedName>
    <definedName name="_100__123Graph_CAUTO_E" localSheetId="45" hidden="1">#REF!</definedName>
    <definedName name="_100__123Graph_CAUTO_E" localSheetId="46" hidden="1">#REF!</definedName>
    <definedName name="_100__123Graph_CAUTO_E" localSheetId="47" hidden="1">#REF!</definedName>
    <definedName name="_100__123Graph_CAUTO_E" localSheetId="48" hidden="1">#REF!</definedName>
    <definedName name="_100__123Graph_CAUTO_E" localSheetId="49" hidden="1">#REF!</definedName>
    <definedName name="_100__123Graph_CAUTO_E" localSheetId="50" hidden="1">#REF!</definedName>
    <definedName name="_100__123Graph_CAUTO_E" localSheetId="51" hidden="1">#REF!</definedName>
    <definedName name="_100__123Graph_CAUTO_E" hidden="1">#REF!</definedName>
    <definedName name="_100__123Graph_CBIP__LA" localSheetId="1" hidden="1">#REF!</definedName>
    <definedName name="_100__123Graph_CBIP__LA" localSheetId="2" hidden="1">#REF!</definedName>
    <definedName name="_100__123Graph_CBIP__LA" localSheetId="12" hidden="1">#REF!</definedName>
    <definedName name="_100__123Graph_CBIP__LA" localSheetId="13" hidden="1">#REF!</definedName>
    <definedName name="_100__123Graph_CBIP__LA" localSheetId="16" hidden="1">#REF!</definedName>
    <definedName name="_100__123Graph_CBIP__LA" localSheetId="17" hidden="1">#REF!</definedName>
    <definedName name="_100__123Graph_CBIP__LA" localSheetId="18" hidden="1">#REF!</definedName>
    <definedName name="_100__123Graph_CBIP__LA" localSheetId="29" hidden="1">#REF!</definedName>
    <definedName name="_100__123Graph_CBIP__LA" localSheetId="20" hidden="1">#REF!</definedName>
    <definedName name="_100__123Graph_CBIP__LA" localSheetId="21" hidden="1">#REF!</definedName>
    <definedName name="_100__123Graph_CBIP__LA" localSheetId="22" hidden="1">#REF!</definedName>
    <definedName name="_100__123Graph_CBIP__LA" localSheetId="23" hidden="1">#REF!</definedName>
    <definedName name="_100__123Graph_CBIP__LA" localSheetId="24" hidden="1">#REF!</definedName>
    <definedName name="_100__123Graph_CBIP__LA" localSheetId="25" hidden="1">#REF!</definedName>
    <definedName name="_100__123Graph_CBIP__LA" localSheetId="26" hidden="1">#REF!</definedName>
    <definedName name="_100__123Graph_CBIP__LA" localSheetId="27" hidden="1">#REF!</definedName>
    <definedName name="_100__123Graph_CBIP__LA" localSheetId="28" hidden="1">#REF!</definedName>
    <definedName name="_100__123Graph_CBIP__LA" localSheetId="39" hidden="1">#REF!</definedName>
    <definedName name="_100__123Graph_CBIP__LA" localSheetId="40" hidden="1">#REF!</definedName>
    <definedName name="_100__123Graph_CBIP__LA" localSheetId="41" hidden="1">#REF!</definedName>
    <definedName name="_100__123Graph_CBIP__LA" localSheetId="42" hidden="1">#REF!</definedName>
    <definedName name="_100__123Graph_CBIP__LA" localSheetId="43" hidden="1">#REF!</definedName>
    <definedName name="_100__123Graph_CBIP__LA" localSheetId="44" hidden="1">#REF!</definedName>
    <definedName name="_100__123Graph_CBIP__LA" localSheetId="45" hidden="1">#REF!</definedName>
    <definedName name="_100__123Graph_CBIP__LA" localSheetId="46" hidden="1">#REF!</definedName>
    <definedName name="_100__123Graph_CBIP__LA" localSheetId="47" hidden="1">#REF!</definedName>
    <definedName name="_100__123Graph_CBIP__LA" localSheetId="48" hidden="1">#REF!</definedName>
    <definedName name="_100__123Graph_CBIP__LA" localSheetId="49" hidden="1">#REF!</definedName>
    <definedName name="_100__123Graph_CBIP__LA" localSheetId="50" hidden="1">#REF!</definedName>
    <definedName name="_100__123Graph_CBIP__LA" localSheetId="51" hidden="1">#REF!</definedName>
    <definedName name="_100__123Graph_CBIP__LA" localSheetId="52" hidden="1">#REF!</definedName>
    <definedName name="_100__123Graph_CBIP__LA" localSheetId="19" hidden="1">#REF!</definedName>
    <definedName name="_100__123Graph_CBIP__LA" hidden="1">#REF!</definedName>
    <definedName name="_100__123Graph_DBIP__EE" localSheetId="1" hidden="1">#REF!</definedName>
    <definedName name="_100__123Graph_DBIP__EE" localSheetId="2" hidden="1">#REF!</definedName>
    <definedName name="_100__123Graph_DBIP__EE" localSheetId="12" hidden="1">#REF!</definedName>
    <definedName name="_100__123Graph_DBIP__EE" localSheetId="13" hidden="1">#REF!</definedName>
    <definedName name="_100__123Graph_DBIP__EE" localSheetId="14" hidden="1">#REF!</definedName>
    <definedName name="_100__123Graph_DBIP__EE" localSheetId="11" hidden="1">#REF!</definedName>
    <definedName name="_100__123Graph_DBIP__EE" localSheetId="16" hidden="1">#REF!</definedName>
    <definedName name="_100__123Graph_DBIP__EE" localSheetId="17" hidden="1">#REF!</definedName>
    <definedName name="_100__123Graph_DBIP__EE" localSheetId="29" hidden="1">#REF!</definedName>
    <definedName name="_100__123Graph_DBIP__EE" localSheetId="21" hidden="1">#REF!</definedName>
    <definedName name="_100__123Graph_DBIP__EE" localSheetId="22" hidden="1">#REF!</definedName>
    <definedName name="_100__123Graph_DBIP__EE" localSheetId="23" hidden="1">#REF!</definedName>
    <definedName name="_100__123Graph_DBIP__EE" localSheetId="24" hidden="1">#REF!</definedName>
    <definedName name="_100__123Graph_DBIP__EE" localSheetId="25" hidden="1">#REF!</definedName>
    <definedName name="_100__123Graph_DBIP__EE" localSheetId="26" hidden="1">#REF!</definedName>
    <definedName name="_100__123Graph_DBIP__EE" localSheetId="28" hidden="1">#REF!</definedName>
    <definedName name="_100__123Graph_DBIP__EE" localSheetId="39" hidden="1">#REF!</definedName>
    <definedName name="_100__123Graph_DBIP__EE" localSheetId="40" hidden="1">#REF!</definedName>
    <definedName name="_100__123Graph_DBIP__EE" localSheetId="41" hidden="1">#REF!</definedName>
    <definedName name="_100__123Graph_DBIP__EE" localSheetId="42" hidden="1">#REF!</definedName>
    <definedName name="_100__123Graph_DBIP__EE" localSheetId="43" hidden="1">#REF!</definedName>
    <definedName name="_100__123Graph_DBIP__EE" localSheetId="44" hidden="1">#REF!</definedName>
    <definedName name="_100__123Graph_DBIP__EE" localSheetId="45" hidden="1">#REF!</definedName>
    <definedName name="_100__123Graph_DBIP__EE" localSheetId="46" hidden="1">#REF!</definedName>
    <definedName name="_100__123Graph_DBIP__EE" localSheetId="47" hidden="1">#REF!</definedName>
    <definedName name="_100__123Graph_DBIP__EE" localSheetId="48" hidden="1">#REF!</definedName>
    <definedName name="_100__123Graph_DBIP__EE" localSheetId="49" hidden="1">#REF!</definedName>
    <definedName name="_100__123Graph_DBIP__EE" localSheetId="52" hidden="1">#REF!</definedName>
    <definedName name="_100__123Graph_DBIP__EE" localSheetId="0" hidden="1">#REF!</definedName>
    <definedName name="_100__123Graph_DBIP__EE" hidden="1">#REF!</definedName>
    <definedName name="_102__123Graph_EBAU" localSheetId="1" hidden="1">#REF!</definedName>
    <definedName name="_102__123Graph_EBAU" localSheetId="2" hidden="1">#REF!</definedName>
    <definedName name="_102__123Graph_EBAU" localSheetId="29" hidden="1">#REF!</definedName>
    <definedName name="_102__123Graph_EBAU" localSheetId="20" hidden="1">#REF!</definedName>
    <definedName name="_102__123Graph_EBAU" localSheetId="21" hidden="1">#REF!</definedName>
    <definedName name="_102__123Graph_EBAU" localSheetId="22" hidden="1">#REF!</definedName>
    <definedName name="_102__123Graph_EBAU" localSheetId="23" hidden="1">#REF!</definedName>
    <definedName name="_102__123Graph_EBAU" localSheetId="24" hidden="1">#REF!</definedName>
    <definedName name="_102__123Graph_EBAU" localSheetId="25" hidden="1">#REF!</definedName>
    <definedName name="_102__123Graph_EBAU" localSheetId="26" hidden="1">#REF!</definedName>
    <definedName name="_102__123Graph_EBAU" localSheetId="27" hidden="1">#REF!</definedName>
    <definedName name="_102__123Graph_EBAU" localSheetId="28" hidden="1">#REF!</definedName>
    <definedName name="_102__123Graph_EBAU" localSheetId="39" hidden="1">#REF!</definedName>
    <definedName name="_102__123Graph_EBAU" localSheetId="40" hidden="1">#REF!</definedName>
    <definedName name="_102__123Graph_EBAU" localSheetId="41" hidden="1">#REF!</definedName>
    <definedName name="_102__123Graph_EBAU" localSheetId="42" hidden="1">#REF!</definedName>
    <definedName name="_102__123Graph_EBAU" localSheetId="43" hidden="1">#REF!</definedName>
    <definedName name="_102__123Graph_EBAU" localSheetId="44" hidden="1">#REF!</definedName>
    <definedName name="_102__123Graph_EBAU" localSheetId="45" hidden="1">#REF!</definedName>
    <definedName name="_102__123Graph_EBAU" localSheetId="46" hidden="1">#REF!</definedName>
    <definedName name="_102__123Graph_EBAU" localSheetId="47" hidden="1">#REF!</definedName>
    <definedName name="_102__123Graph_EBAU" localSheetId="48" hidden="1">#REF!</definedName>
    <definedName name="_102__123Graph_EBAU" localSheetId="49" hidden="1">#REF!</definedName>
    <definedName name="_102__123Graph_EBAU" localSheetId="50" hidden="1">#REF!</definedName>
    <definedName name="_102__123Graph_EBAU" localSheetId="51" hidden="1">#REF!</definedName>
    <definedName name="_102__123Graph_EBAU" hidden="1">#REF!</definedName>
    <definedName name="_104__123Graph_CBIP__SE" localSheetId="1" hidden="1">#REF!</definedName>
    <definedName name="_104__123Graph_CBIP__SE" localSheetId="2" hidden="1">#REF!</definedName>
    <definedName name="_104__123Graph_CBIP__SE" localSheetId="12" hidden="1">#REF!</definedName>
    <definedName name="_104__123Graph_CBIP__SE" localSheetId="13" hidden="1">#REF!</definedName>
    <definedName name="_104__123Graph_CBIP__SE" localSheetId="16" hidden="1">#REF!</definedName>
    <definedName name="_104__123Graph_CBIP__SE" localSheetId="17" hidden="1">#REF!</definedName>
    <definedName name="_104__123Graph_CBIP__SE" localSheetId="18" hidden="1">#REF!</definedName>
    <definedName name="_104__123Graph_CBIP__SE" localSheetId="29" hidden="1">#REF!</definedName>
    <definedName name="_104__123Graph_CBIP__SE" localSheetId="20" hidden="1">#REF!</definedName>
    <definedName name="_104__123Graph_CBIP__SE" localSheetId="21" hidden="1">#REF!</definedName>
    <definedName name="_104__123Graph_CBIP__SE" localSheetId="22" hidden="1">#REF!</definedName>
    <definedName name="_104__123Graph_CBIP__SE" localSheetId="23" hidden="1">#REF!</definedName>
    <definedName name="_104__123Graph_CBIP__SE" localSheetId="24" hidden="1">#REF!</definedName>
    <definedName name="_104__123Graph_CBIP__SE" localSheetId="25" hidden="1">#REF!</definedName>
    <definedName name="_104__123Graph_CBIP__SE" localSheetId="26" hidden="1">#REF!</definedName>
    <definedName name="_104__123Graph_CBIP__SE" localSheetId="27" hidden="1">#REF!</definedName>
    <definedName name="_104__123Graph_CBIP__SE" localSheetId="28" hidden="1">#REF!</definedName>
    <definedName name="_104__123Graph_CBIP__SE" localSheetId="39" hidden="1">#REF!</definedName>
    <definedName name="_104__123Graph_CBIP__SE" localSheetId="40" hidden="1">#REF!</definedName>
    <definedName name="_104__123Graph_CBIP__SE" localSheetId="41" hidden="1">#REF!</definedName>
    <definedName name="_104__123Graph_CBIP__SE" localSheetId="42" hidden="1">#REF!</definedName>
    <definedName name="_104__123Graph_CBIP__SE" localSheetId="43" hidden="1">#REF!</definedName>
    <definedName name="_104__123Graph_CBIP__SE" localSheetId="44" hidden="1">#REF!</definedName>
    <definedName name="_104__123Graph_CBIP__SE" localSheetId="45" hidden="1">#REF!</definedName>
    <definedName name="_104__123Graph_CBIP__SE" localSheetId="46" hidden="1">#REF!</definedName>
    <definedName name="_104__123Graph_CBIP__SE" localSheetId="47" hidden="1">#REF!</definedName>
    <definedName name="_104__123Graph_CBIP__SE" localSheetId="48" hidden="1">#REF!</definedName>
    <definedName name="_104__123Graph_CBIP__SE" localSheetId="49" hidden="1">#REF!</definedName>
    <definedName name="_104__123Graph_CBIP__SE" localSheetId="50" hidden="1">#REF!</definedName>
    <definedName name="_104__123Graph_CBIP__SE" localSheetId="51" hidden="1">#REF!</definedName>
    <definedName name="_104__123Graph_CBIP__SE" localSheetId="52" hidden="1">#REF!</definedName>
    <definedName name="_104__123Graph_CBIP__SE" localSheetId="19" hidden="1">#REF!</definedName>
    <definedName name="_104__123Graph_CBIP__SE" hidden="1">#REF!</definedName>
    <definedName name="_104__123Graph_DBIP__SE" localSheetId="1" hidden="1">#REF!</definedName>
    <definedName name="_104__123Graph_DBIP__SE" localSheetId="2" hidden="1">#REF!</definedName>
    <definedName name="_104__123Graph_DBIP__SE" localSheetId="16" hidden="1">#REF!</definedName>
    <definedName name="_104__123Graph_DBIP__SE" localSheetId="17" hidden="1">#REF!</definedName>
    <definedName name="_104__123Graph_DBIP__SE" localSheetId="29" hidden="1">#REF!</definedName>
    <definedName name="_104__123Graph_DBIP__SE" localSheetId="21" hidden="1">#REF!</definedName>
    <definedName name="_104__123Graph_DBIP__SE" localSheetId="22" hidden="1">#REF!</definedName>
    <definedName name="_104__123Graph_DBIP__SE" localSheetId="23" hidden="1">#REF!</definedName>
    <definedName name="_104__123Graph_DBIP__SE" localSheetId="24" hidden="1">#REF!</definedName>
    <definedName name="_104__123Graph_DBIP__SE" localSheetId="25" hidden="1">#REF!</definedName>
    <definedName name="_104__123Graph_DBIP__SE" localSheetId="26" hidden="1">#REF!</definedName>
    <definedName name="_104__123Graph_DBIP__SE" localSheetId="28" hidden="1">#REF!</definedName>
    <definedName name="_104__123Graph_DBIP__SE" localSheetId="39" hidden="1">#REF!</definedName>
    <definedName name="_104__123Graph_DBIP__SE" localSheetId="40" hidden="1">#REF!</definedName>
    <definedName name="_104__123Graph_DBIP__SE" localSheetId="41" hidden="1">#REF!</definedName>
    <definedName name="_104__123Graph_DBIP__SE" localSheetId="42" hidden="1">#REF!</definedName>
    <definedName name="_104__123Graph_DBIP__SE" localSheetId="43" hidden="1">#REF!</definedName>
    <definedName name="_104__123Graph_DBIP__SE" localSheetId="44" hidden="1">#REF!</definedName>
    <definedName name="_104__123Graph_DBIP__SE" localSheetId="45" hidden="1">#REF!</definedName>
    <definedName name="_104__123Graph_DBIP__SE" localSheetId="46" hidden="1">#REF!</definedName>
    <definedName name="_104__123Graph_DBIP__SE" localSheetId="47" hidden="1">#REF!</definedName>
    <definedName name="_104__123Graph_DBIP__SE" localSheetId="0" hidden="1">#REF!</definedName>
    <definedName name="_104__123Graph_DBIP__SE" hidden="1">#REF!</definedName>
    <definedName name="_105__123Graph_CBAU" localSheetId="1" hidden="1">#REF!</definedName>
    <definedName name="_105__123Graph_CBAU" localSheetId="2" hidden="1">#REF!</definedName>
    <definedName name="_105__123Graph_CBAU" localSheetId="29" hidden="1">#REF!</definedName>
    <definedName name="_105__123Graph_CBAU" localSheetId="20" hidden="1">#REF!</definedName>
    <definedName name="_105__123Graph_CBAU" localSheetId="21" hidden="1">#REF!</definedName>
    <definedName name="_105__123Graph_CBAU" localSheetId="22" hidden="1">#REF!</definedName>
    <definedName name="_105__123Graph_CBAU" localSheetId="23" hidden="1">#REF!</definedName>
    <definedName name="_105__123Graph_CBAU" localSheetId="24" hidden="1">#REF!</definedName>
    <definedName name="_105__123Graph_CBAU" localSheetId="25" hidden="1">#REF!</definedName>
    <definedName name="_105__123Graph_CBAU" localSheetId="26" hidden="1">#REF!</definedName>
    <definedName name="_105__123Graph_CBAU" localSheetId="27" hidden="1">#REF!</definedName>
    <definedName name="_105__123Graph_CBAU" localSheetId="28" hidden="1">#REF!</definedName>
    <definedName name="_105__123Graph_CBAU" localSheetId="39" hidden="1">#REF!</definedName>
    <definedName name="_105__123Graph_CBAU" localSheetId="40" hidden="1">#REF!</definedName>
    <definedName name="_105__123Graph_CBAU" localSheetId="41" hidden="1">#REF!</definedName>
    <definedName name="_105__123Graph_CBAU" localSheetId="42" hidden="1">#REF!</definedName>
    <definedName name="_105__123Graph_CBAU" localSheetId="43" hidden="1">#REF!</definedName>
    <definedName name="_105__123Graph_CBAU" localSheetId="44" hidden="1">#REF!</definedName>
    <definedName name="_105__123Graph_CBAU" localSheetId="45" hidden="1">#REF!</definedName>
    <definedName name="_105__123Graph_CBAU" localSheetId="46" hidden="1">#REF!</definedName>
    <definedName name="_105__123Graph_CBAU" localSheetId="47" hidden="1">#REF!</definedName>
    <definedName name="_105__123Graph_CBAU" localSheetId="48" hidden="1">#REF!</definedName>
    <definedName name="_105__123Graph_CBAU" localSheetId="49" hidden="1">#REF!</definedName>
    <definedName name="_105__123Graph_CBAU" localSheetId="50" hidden="1">#REF!</definedName>
    <definedName name="_105__123Graph_CBAU" localSheetId="51" hidden="1">#REF!</definedName>
    <definedName name="_105__123Graph_CBAU" hidden="1">#REF!</definedName>
    <definedName name="_105__123Graph_EBIP__AF" localSheetId="1" hidden="1">#REF!</definedName>
    <definedName name="_105__123Graph_EBIP__AF" localSheetId="2" hidden="1">#REF!</definedName>
    <definedName name="_105__123Graph_EBIP__AF" localSheetId="16" hidden="1">#REF!</definedName>
    <definedName name="_105__123Graph_EBIP__AF" localSheetId="17" hidden="1">#REF!</definedName>
    <definedName name="_105__123Graph_EBIP__AF" localSheetId="29" hidden="1">#REF!</definedName>
    <definedName name="_105__123Graph_EBIP__AF" localSheetId="20" hidden="1">#REF!</definedName>
    <definedName name="_105__123Graph_EBIP__AF" localSheetId="21" hidden="1">#REF!</definedName>
    <definedName name="_105__123Graph_EBIP__AF" localSheetId="22" hidden="1">#REF!</definedName>
    <definedName name="_105__123Graph_EBIP__AF" localSheetId="23" hidden="1">#REF!</definedName>
    <definedName name="_105__123Graph_EBIP__AF" localSheetId="24" hidden="1">#REF!</definedName>
    <definedName name="_105__123Graph_EBIP__AF" localSheetId="25" hidden="1">#REF!</definedName>
    <definedName name="_105__123Graph_EBIP__AF" localSheetId="26" hidden="1">#REF!</definedName>
    <definedName name="_105__123Graph_EBIP__AF" localSheetId="28" hidden="1">#REF!</definedName>
    <definedName name="_105__123Graph_EBIP__AF" localSheetId="39" hidden="1">#REF!</definedName>
    <definedName name="_105__123Graph_EBIP__AF" localSheetId="40" hidden="1">#REF!</definedName>
    <definedName name="_105__123Graph_EBIP__AF" localSheetId="41" hidden="1">#REF!</definedName>
    <definedName name="_105__123Graph_EBIP__AF" localSheetId="42" hidden="1">#REF!</definedName>
    <definedName name="_105__123Graph_EBIP__AF" localSheetId="43" hidden="1">#REF!</definedName>
    <definedName name="_105__123Graph_EBIP__AF" localSheetId="44" hidden="1">#REF!</definedName>
    <definedName name="_105__123Graph_EBIP__AF" localSheetId="45" hidden="1">#REF!</definedName>
    <definedName name="_105__123Graph_EBIP__AF" localSheetId="46" hidden="1">#REF!</definedName>
    <definedName name="_105__123Graph_EBIP__AF" localSheetId="47" hidden="1">#REF!</definedName>
    <definedName name="_105__123Graph_EBIP__AF" localSheetId="48" hidden="1">#REF!</definedName>
    <definedName name="_105__123Graph_EBIP__AF" localSheetId="49" hidden="1">#REF!</definedName>
    <definedName name="_105__123Graph_EBIP__AF" localSheetId="50" hidden="1">#REF!</definedName>
    <definedName name="_105__123Graph_EBIP__AF" localSheetId="51" hidden="1">#REF!</definedName>
    <definedName name="_105__123Graph_EBIP__AF" localSheetId="0" hidden="1">#REF!</definedName>
    <definedName name="_105__123Graph_EBIP__AF" hidden="1">#REF!</definedName>
    <definedName name="_108__123Graph_CBIP__WA" localSheetId="1" hidden="1">#REF!</definedName>
    <definedName name="_108__123Graph_CBIP__WA" localSheetId="2" hidden="1">#REF!</definedName>
    <definedName name="_108__123Graph_CBIP__WA" localSheetId="13" hidden="1">#REF!</definedName>
    <definedName name="_108__123Graph_CBIP__WA" localSheetId="16" hidden="1">#REF!</definedName>
    <definedName name="_108__123Graph_CBIP__WA" localSheetId="17" hidden="1">#REF!</definedName>
    <definedName name="_108__123Graph_CBIP__WA" localSheetId="18" hidden="1">#REF!</definedName>
    <definedName name="_108__123Graph_CBIP__WA" localSheetId="29" hidden="1">#REF!</definedName>
    <definedName name="_108__123Graph_CBIP__WA" localSheetId="20" hidden="1">#REF!</definedName>
    <definedName name="_108__123Graph_CBIP__WA" localSheetId="21" hidden="1">#REF!</definedName>
    <definedName name="_108__123Graph_CBIP__WA" localSheetId="22" hidden="1">#REF!</definedName>
    <definedName name="_108__123Graph_CBIP__WA" localSheetId="23" hidden="1">#REF!</definedName>
    <definedName name="_108__123Graph_CBIP__WA" localSheetId="24" hidden="1">#REF!</definedName>
    <definedName name="_108__123Graph_CBIP__WA" localSheetId="25" hidden="1">#REF!</definedName>
    <definedName name="_108__123Graph_CBIP__WA" localSheetId="26" hidden="1">#REF!</definedName>
    <definedName name="_108__123Graph_CBIP__WA" localSheetId="27" hidden="1">#REF!</definedName>
    <definedName name="_108__123Graph_CBIP__WA" localSheetId="28" hidden="1">#REF!</definedName>
    <definedName name="_108__123Graph_CBIP__WA" localSheetId="39" hidden="1">#REF!</definedName>
    <definedName name="_108__123Graph_CBIP__WA" localSheetId="40" hidden="1">#REF!</definedName>
    <definedName name="_108__123Graph_CBIP__WA" localSheetId="41" hidden="1">#REF!</definedName>
    <definedName name="_108__123Graph_CBIP__WA" localSheetId="42" hidden="1">#REF!</definedName>
    <definedName name="_108__123Graph_CBIP__WA" localSheetId="43" hidden="1">#REF!</definedName>
    <definedName name="_108__123Graph_CBIP__WA" localSheetId="44" hidden="1">#REF!</definedName>
    <definedName name="_108__123Graph_CBIP__WA" localSheetId="45" hidden="1">#REF!</definedName>
    <definedName name="_108__123Graph_CBIP__WA" localSheetId="46" hidden="1">#REF!</definedName>
    <definedName name="_108__123Graph_CBIP__WA" localSheetId="47" hidden="1">#REF!</definedName>
    <definedName name="_108__123Graph_CBIP__WA" localSheetId="52" hidden="1">#REF!</definedName>
    <definedName name="_108__123Graph_CBIP__WA" localSheetId="19" hidden="1">#REF!</definedName>
    <definedName name="_108__123Graph_CBIP__WA" hidden="1">#REF!</definedName>
    <definedName name="_108__123Graph_DBIP__WA" localSheetId="1" hidden="1">#REF!</definedName>
    <definedName name="_108__123Graph_DBIP__WA" localSheetId="2" hidden="1">#REF!</definedName>
    <definedName name="_108__123Graph_DBIP__WA" localSheetId="16" hidden="1">#REF!</definedName>
    <definedName name="_108__123Graph_DBIP__WA" localSheetId="17" hidden="1">#REF!</definedName>
    <definedName name="_108__123Graph_DBIP__WA" localSheetId="29" hidden="1">#REF!</definedName>
    <definedName name="_108__123Graph_DBIP__WA" localSheetId="21" hidden="1">#REF!</definedName>
    <definedName name="_108__123Graph_DBIP__WA" localSheetId="22" hidden="1">#REF!</definedName>
    <definedName name="_108__123Graph_DBIP__WA" localSheetId="23" hidden="1">#REF!</definedName>
    <definedName name="_108__123Graph_DBIP__WA" localSheetId="24" hidden="1">#REF!</definedName>
    <definedName name="_108__123Graph_DBIP__WA" localSheetId="25" hidden="1">#REF!</definedName>
    <definedName name="_108__123Graph_DBIP__WA" localSheetId="26" hidden="1">#REF!</definedName>
    <definedName name="_108__123Graph_DBIP__WA" localSheetId="28" hidden="1">#REF!</definedName>
    <definedName name="_108__123Graph_DBIP__WA" localSheetId="39" hidden="1">#REF!</definedName>
    <definedName name="_108__123Graph_DBIP__WA" localSheetId="40" hidden="1">#REF!</definedName>
    <definedName name="_108__123Graph_DBIP__WA" localSheetId="41" hidden="1">#REF!</definedName>
    <definedName name="_108__123Graph_DBIP__WA" localSheetId="42" hidden="1">#REF!</definedName>
    <definedName name="_108__123Graph_DBIP__WA" localSheetId="43" hidden="1">#REF!</definedName>
    <definedName name="_108__123Graph_DBIP__WA" localSheetId="44" hidden="1">#REF!</definedName>
    <definedName name="_108__123Graph_DBIP__WA" localSheetId="45" hidden="1">#REF!</definedName>
    <definedName name="_108__123Graph_DBIP__WA" localSheetId="46" hidden="1">#REF!</definedName>
    <definedName name="_108__123Graph_DBIP__WA" localSheetId="47" hidden="1">#REF!</definedName>
    <definedName name="_108__123Graph_DBIP__WA" localSheetId="0" hidden="1">#REF!</definedName>
    <definedName name="_108__123Graph_DBIP__WA" hidden="1">#REF!</definedName>
    <definedName name="_108__123Graph_EBIP__EE" localSheetId="1" hidden="1">#REF!</definedName>
    <definedName name="_108__123Graph_EBIP__EE" localSheetId="2" hidden="1">#REF!</definedName>
    <definedName name="_108__123Graph_EBIP__EE" localSheetId="16" hidden="1">#REF!</definedName>
    <definedName name="_108__123Graph_EBIP__EE" localSheetId="17" hidden="1">#REF!</definedName>
    <definedName name="_108__123Graph_EBIP__EE" localSheetId="29" hidden="1">#REF!</definedName>
    <definedName name="_108__123Graph_EBIP__EE" localSheetId="20" hidden="1">#REF!</definedName>
    <definedName name="_108__123Graph_EBIP__EE" localSheetId="21" hidden="1">#REF!</definedName>
    <definedName name="_108__123Graph_EBIP__EE" localSheetId="22" hidden="1">#REF!</definedName>
    <definedName name="_108__123Graph_EBIP__EE" localSheetId="23" hidden="1">#REF!</definedName>
    <definedName name="_108__123Graph_EBIP__EE" localSheetId="24" hidden="1">#REF!</definedName>
    <definedName name="_108__123Graph_EBIP__EE" localSheetId="25" hidden="1">#REF!</definedName>
    <definedName name="_108__123Graph_EBIP__EE" localSheetId="26" hidden="1">#REF!</definedName>
    <definedName name="_108__123Graph_EBIP__EE" localSheetId="28" hidden="1">#REF!</definedName>
    <definedName name="_108__123Graph_EBIP__EE" localSheetId="39" hidden="1">#REF!</definedName>
    <definedName name="_108__123Graph_EBIP__EE" localSheetId="40" hidden="1">#REF!</definedName>
    <definedName name="_108__123Graph_EBIP__EE" localSheetId="41" hidden="1">#REF!</definedName>
    <definedName name="_108__123Graph_EBIP__EE" localSheetId="42" hidden="1">#REF!</definedName>
    <definedName name="_108__123Graph_EBIP__EE" localSheetId="43" hidden="1">#REF!</definedName>
    <definedName name="_108__123Graph_EBIP__EE" localSheetId="44" hidden="1">#REF!</definedName>
    <definedName name="_108__123Graph_EBIP__EE" localSheetId="45" hidden="1">#REF!</definedName>
    <definedName name="_108__123Graph_EBIP__EE" localSheetId="46" hidden="1">#REF!</definedName>
    <definedName name="_108__123Graph_EBIP__EE" localSheetId="47" hidden="1">#REF!</definedName>
    <definedName name="_108__123Graph_EBIP__EE" localSheetId="48" hidden="1">#REF!</definedName>
    <definedName name="_108__123Graph_EBIP__EE" localSheetId="49" hidden="1">#REF!</definedName>
    <definedName name="_108__123Graph_EBIP__EE" localSheetId="50" hidden="1">#REF!</definedName>
    <definedName name="_108__123Graph_EBIP__EE" localSheetId="51" hidden="1">#REF!</definedName>
    <definedName name="_108__123Graph_EBIP__EE" localSheetId="0" hidden="1">#REF!</definedName>
    <definedName name="_108__123Graph_EBIP__EE" hidden="1">#REF!</definedName>
    <definedName name="_11__123Graph_BAUTO__NA" localSheetId="1" hidden="1">#REF!</definedName>
    <definedName name="_11__123Graph_BAUTO__NA" localSheetId="2" hidden="1">#REF!</definedName>
    <definedName name="_11__123Graph_BAUTO__NA" localSheetId="12" hidden="1">#REF!</definedName>
    <definedName name="_11__123Graph_BAUTO__NA" localSheetId="13" hidden="1">#REF!</definedName>
    <definedName name="_11__123Graph_BAUTO__NA" localSheetId="14" hidden="1">#REF!</definedName>
    <definedName name="_11__123Graph_BAUTO__NA" localSheetId="18" hidden="1">#REF!</definedName>
    <definedName name="_11__123Graph_BAUTO__NA" localSheetId="29" hidden="1">#REF!</definedName>
    <definedName name="_11__123Graph_BAUTO__NA" localSheetId="20" hidden="1">#REF!</definedName>
    <definedName name="_11__123Graph_BAUTO__NA" localSheetId="21" hidden="1">#REF!</definedName>
    <definedName name="_11__123Graph_BAUTO__NA" localSheetId="22" hidden="1">#REF!</definedName>
    <definedName name="_11__123Graph_BAUTO__NA" localSheetId="23" hidden="1">#REF!</definedName>
    <definedName name="_11__123Graph_BAUTO__NA" localSheetId="24" hidden="1">#REF!</definedName>
    <definedName name="_11__123Graph_BAUTO__NA" localSheetId="25" hidden="1">#REF!</definedName>
    <definedName name="_11__123Graph_BAUTO__NA" localSheetId="26" hidden="1">#REF!</definedName>
    <definedName name="_11__123Graph_BAUTO__NA" localSheetId="27" hidden="1">#REF!</definedName>
    <definedName name="_11__123Graph_BAUTO__NA" localSheetId="28" hidden="1">#REF!</definedName>
    <definedName name="_11__123Graph_BAUTO__NA" localSheetId="39" hidden="1">#REF!</definedName>
    <definedName name="_11__123Graph_BAUTO__NA" localSheetId="40" hidden="1">#REF!</definedName>
    <definedName name="_11__123Graph_BAUTO__NA" localSheetId="41" hidden="1">#REF!</definedName>
    <definedName name="_11__123Graph_BAUTO__NA" localSheetId="42" hidden="1">#REF!</definedName>
    <definedName name="_11__123Graph_BAUTO__NA" localSheetId="43" hidden="1">#REF!</definedName>
    <definedName name="_11__123Graph_BAUTO__NA" localSheetId="44" hidden="1">#REF!</definedName>
    <definedName name="_11__123Graph_BAUTO__NA" localSheetId="45" hidden="1">#REF!</definedName>
    <definedName name="_11__123Graph_BAUTO__NA" localSheetId="46" hidden="1">#REF!</definedName>
    <definedName name="_11__123Graph_BAUTO__NA" localSheetId="47" hidden="1">#REF!</definedName>
    <definedName name="_11__123Graph_BAUTO__NA" localSheetId="48" hidden="1">#REF!</definedName>
    <definedName name="_11__123Graph_BAUTO__NA" localSheetId="49" hidden="1">#REF!</definedName>
    <definedName name="_11__123Graph_BAUTO__NA" localSheetId="50" hidden="1">#REF!</definedName>
    <definedName name="_11__123Graph_BAUTO__NA" localSheetId="51" hidden="1">#REF!</definedName>
    <definedName name="_11__123Graph_BAUTO__NA" localSheetId="52" hidden="1">#REF!</definedName>
    <definedName name="_11__123Graph_BAUTO__NA" localSheetId="19" hidden="1">#REF!</definedName>
    <definedName name="_11__123Graph_BAUTO__NA" hidden="1">#REF!</definedName>
    <definedName name="_110__123Graph_CBAU_E" localSheetId="1" hidden="1">#REF!</definedName>
    <definedName name="_110__123Graph_CBAU_E" localSheetId="2" hidden="1">#REF!</definedName>
    <definedName name="_110__123Graph_CBAU_E" localSheetId="18" hidden="1">#REF!</definedName>
    <definedName name="_110__123Graph_CBAU_E" localSheetId="29" hidden="1">#REF!</definedName>
    <definedName name="_110__123Graph_CBAU_E" localSheetId="21" hidden="1">#REF!</definedName>
    <definedName name="_110__123Graph_CBAU_E" localSheetId="22" hidden="1">#REF!</definedName>
    <definedName name="_110__123Graph_CBAU_E" localSheetId="23" hidden="1">#REF!</definedName>
    <definedName name="_110__123Graph_CBAU_E" localSheetId="24" hidden="1">#REF!</definedName>
    <definedName name="_110__123Graph_CBAU_E" localSheetId="25" hidden="1">#REF!</definedName>
    <definedName name="_110__123Graph_CBAU_E" localSheetId="26" hidden="1">#REF!</definedName>
    <definedName name="_110__123Graph_CBAU_E" localSheetId="27" hidden="1">#REF!</definedName>
    <definedName name="_110__123Graph_CBAU_E" localSheetId="28" hidden="1">#REF!</definedName>
    <definedName name="_110__123Graph_CBAU_E" localSheetId="39" hidden="1">#REF!</definedName>
    <definedName name="_110__123Graph_CBAU_E" localSheetId="40" hidden="1">#REF!</definedName>
    <definedName name="_110__123Graph_CBAU_E" localSheetId="41" hidden="1">#REF!</definedName>
    <definedName name="_110__123Graph_CBAU_E" localSheetId="42" hidden="1">#REF!</definedName>
    <definedName name="_110__123Graph_CBAU_E" localSheetId="43" hidden="1">#REF!</definedName>
    <definedName name="_110__123Graph_CBAU_E" localSheetId="44" hidden="1">#REF!</definedName>
    <definedName name="_110__123Graph_CBAU_E" localSheetId="45" hidden="1">#REF!</definedName>
    <definedName name="_110__123Graph_CBAU_E" localSheetId="46" hidden="1">#REF!</definedName>
    <definedName name="_110__123Graph_CBAU_E" localSheetId="47" hidden="1">#REF!</definedName>
    <definedName name="_110__123Graph_CBAU_E" localSheetId="50" hidden="1">#REF!</definedName>
    <definedName name="_110__123Graph_CBAU_E" localSheetId="51" hidden="1">#REF!</definedName>
    <definedName name="_110__123Graph_CBAU_E" hidden="1">#REF!</definedName>
    <definedName name="_110__123Graph_EBAU" localSheetId="1" hidden="1">#REF!</definedName>
    <definedName name="_110__123Graph_EBAU" localSheetId="2" hidden="1">#REF!</definedName>
    <definedName name="_110__123Graph_EBAU" localSheetId="12" hidden="1">#REF!</definedName>
    <definedName name="_110__123Graph_EBAU" localSheetId="13" hidden="1">#REF!</definedName>
    <definedName name="_110__123Graph_EBAU" localSheetId="14" hidden="1">#REF!</definedName>
    <definedName name="_110__123Graph_EBAU" localSheetId="11" hidden="1">#REF!</definedName>
    <definedName name="_110__123Graph_EBAU" localSheetId="29" hidden="1">#REF!</definedName>
    <definedName name="_110__123Graph_EBAU" localSheetId="21" hidden="1">#REF!</definedName>
    <definedName name="_110__123Graph_EBAU" localSheetId="22" hidden="1">#REF!</definedName>
    <definedName name="_110__123Graph_EBAU" localSheetId="23" hidden="1">#REF!</definedName>
    <definedName name="_110__123Graph_EBAU" localSheetId="24" hidden="1">#REF!</definedName>
    <definedName name="_110__123Graph_EBAU" localSheetId="25" hidden="1">#REF!</definedName>
    <definedName name="_110__123Graph_EBAU" localSheetId="26" hidden="1">#REF!</definedName>
    <definedName name="_110__123Graph_EBAU" localSheetId="28" hidden="1">#REF!</definedName>
    <definedName name="_110__123Graph_EBAU" localSheetId="39" hidden="1">#REF!</definedName>
    <definedName name="_110__123Graph_EBAU" localSheetId="40" hidden="1">#REF!</definedName>
    <definedName name="_110__123Graph_EBAU" localSheetId="41" hidden="1">#REF!</definedName>
    <definedName name="_110__123Graph_EBAU" localSheetId="42" hidden="1">#REF!</definedName>
    <definedName name="_110__123Graph_EBAU" localSheetId="43" hidden="1">#REF!</definedName>
    <definedName name="_110__123Graph_EBAU" localSheetId="44" hidden="1">#REF!</definedName>
    <definedName name="_110__123Graph_EBAU" localSheetId="45" hidden="1">#REF!</definedName>
    <definedName name="_110__123Graph_EBAU" localSheetId="46" hidden="1">#REF!</definedName>
    <definedName name="_110__123Graph_EBAU" localSheetId="47" hidden="1">#REF!</definedName>
    <definedName name="_110__123Graph_EBAU" localSheetId="50" hidden="1">#REF!</definedName>
    <definedName name="_110__123Graph_EBAU" localSheetId="51" hidden="1">#REF!</definedName>
    <definedName name="_110__123Graph_EBAU" localSheetId="0" hidden="1">#REF!</definedName>
    <definedName name="_110__123Graph_EBAU" hidden="1">#REF!</definedName>
    <definedName name="_111__123Graph_EBIP__LA" localSheetId="1" hidden="1">#REF!</definedName>
    <definedName name="_111__123Graph_EBIP__LA" localSheetId="2" hidden="1">#REF!</definedName>
    <definedName name="_111__123Graph_EBIP__LA" localSheetId="16" hidden="1">#REF!</definedName>
    <definedName name="_111__123Graph_EBIP__LA" localSheetId="17" hidden="1">#REF!</definedName>
    <definedName name="_111__123Graph_EBIP__LA" localSheetId="29" hidden="1">#REF!</definedName>
    <definedName name="_111__123Graph_EBIP__LA" localSheetId="20" hidden="1">#REF!</definedName>
    <definedName name="_111__123Graph_EBIP__LA" localSheetId="21" hidden="1">#REF!</definedName>
    <definedName name="_111__123Graph_EBIP__LA" localSheetId="22" hidden="1">#REF!</definedName>
    <definedName name="_111__123Graph_EBIP__LA" localSheetId="23" hidden="1">#REF!</definedName>
    <definedName name="_111__123Graph_EBIP__LA" localSheetId="24" hidden="1">#REF!</definedName>
    <definedName name="_111__123Graph_EBIP__LA" localSheetId="25" hidden="1">#REF!</definedName>
    <definedName name="_111__123Graph_EBIP__LA" localSheetId="26" hidden="1">#REF!</definedName>
    <definedName name="_111__123Graph_EBIP__LA" localSheetId="28" hidden="1">#REF!</definedName>
    <definedName name="_111__123Graph_EBIP__LA" localSheetId="39" hidden="1">#REF!</definedName>
    <definedName name="_111__123Graph_EBIP__LA" localSheetId="40" hidden="1">#REF!</definedName>
    <definedName name="_111__123Graph_EBIP__LA" localSheetId="41" hidden="1">#REF!</definedName>
    <definedName name="_111__123Graph_EBIP__LA" localSheetId="42" hidden="1">#REF!</definedName>
    <definedName name="_111__123Graph_EBIP__LA" localSheetId="43" hidden="1">#REF!</definedName>
    <definedName name="_111__123Graph_EBIP__LA" localSheetId="44" hidden="1">#REF!</definedName>
    <definedName name="_111__123Graph_EBIP__LA" localSheetId="45" hidden="1">#REF!</definedName>
    <definedName name="_111__123Graph_EBIP__LA" localSheetId="46" hidden="1">#REF!</definedName>
    <definedName name="_111__123Graph_EBIP__LA" localSheetId="47" hidden="1">#REF!</definedName>
    <definedName name="_111__123Graph_EBIP__LA" localSheetId="48" hidden="1">#REF!</definedName>
    <definedName name="_111__123Graph_EBIP__LA" localSheetId="49" hidden="1">#REF!</definedName>
    <definedName name="_111__123Graph_EBIP__LA" localSheetId="50" hidden="1">#REF!</definedName>
    <definedName name="_111__123Graph_EBIP__LA" localSheetId="51" hidden="1">#REF!</definedName>
    <definedName name="_111__123Graph_EBIP__LA" localSheetId="0" hidden="1">#REF!</definedName>
    <definedName name="_111__123Graph_EBIP__LA" hidden="1">#REF!</definedName>
    <definedName name="_112__123Graph_DAUTO" localSheetId="1" hidden="1">#REF!</definedName>
    <definedName name="_112__123Graph_DAUTO" localSheetId="2" hidden="1">#REF!</definedName>
    <definedName name="_112__123Graph_DAUTO" localSheetId="12" hidden="1">#REF!</definedName>
    <definedName name="_112__123Graph_DAUTO" localSheetId="13" hidden="1">#REF!</definedName>
    <definedName name="_112__123Graph_DAUTO" localSheetId="14" hidden="1">#REF!</definedName>
    <definedName name="_112__123Graph_DAUTO" localSheetId="18" hidden="1">#REF!</definedName>
    <definedName name="_112__123Graph_DAUTO" localSheetId="29" hidden="1">#REF!</definedName>
    <definedName name="_112__123Graph_DAUTO" localSheetId="20" hidden="1">#REF!</definedName>
    <definedName name="_112__123Graph_DAUTO" localSheetId="21" hidden="1">#REF!</definedName>
    <definedName name="_112__123Graph_DAUTO" localSheetId="22" hidden="1">#REF!</definedName>
    <definedName name="_112__123Graph_DAUTO" localSheetId="23" hidden="1">#REF!</definedName>
    <definedName name="_112__123Graph_DAUTO" localSheetId="24" hidden="1">#REF!</definedName>
    <definedName name="_112__123Graph_DAUTO" localSheetId="25" hidden="1">#REF!</definedName>
    <definedName name="_112__123Graph_DAUTO" localSheetId="26" hidden="1">#REF!</definedName>
    <definedName name="_112__123Graph_DAUTO" localSheetId="27" hidden="1">#REF!</definedName>
    <definedName name="_112__123Graph_DAUTO" localSheetId="28" hidden="1">#REF!</definedName>
    <definedName name="_112__123Graph_DAUTO" localSheetId="39" hidden="1">#REF!</definedName>
    <definedName name="_112__123Graph_DAUTO" localSheetId="40" hidden="1">#REF!</definedName>
    <definedName name="_112__123Graph_DAUTO" localSheetId="41" hidden="1">#REF!</definedName>
    <definedName name="_112__123Graph_DAUTO" localSheetId="42" hidden="1">#REF!</definedName>
    <definedName name="_112__123Graph_DAUTO" localSheetId="43" hidden="1">#REF!</definedName>
    <definedName name="_112__123Graph_DAUTO" localSheetId="44" hidden="1">#REF!</definedName>
    <definedName name="_112__123Graph_DAUTO" localSheetId="45" hidden="1">#REF!</definedName>
    <definedName name="_112__123Graph_DAUTO" localSheetId="46" hidden="1">#REF!</definedName>
    <definedName name="_112__123Graph_DAUTO" localSheetId="47" hidden="1">#REF!</definedName>
    <definedName name="_112__123Graph_DAUTO" localSheetId="48" hidden="1">#REF!</definedName>
    <definedName name="_112__123Graph_DAUTO" localSheetId="49" hidden="1">#REF!</definedName>
    <definedName name="_112__123Graph_DAUTO" localSheetId="50" hidden="1">#REF!</definedName>
    <definedName name="_112__123Graph_DAUTO" localSheetId="51" hidden="1">#REF!</definedName>
    <definedName name="_112__123Graph_DAUTO" localSheetId="19" hidden="1">#REF!</definedName>
    <definedName name="_112__123Graph_DAUTO" hidden="1">#REF!</definedName>
    <definedName name="_114__123Graph_EBIP__AF" localSheetId="1" hidden="1">#REF!</definedName>
    <definedName name="_114__123Graph_EBIP__AF" localSheetId="2" hidden="1">#REF!</definedName>
    <definedName name="_114__123Graph_EBIP__AF" localSheetId="12" hidden="1">#REF!</definedName>
    <definedName name="_114__123Graph_EBIP__AF" localSheetId="13" hidden="1">#REF!</definedName>
    <definedName name="_114__123Graph_EBIP__AF" localSheetId="14" hidden="1">#REF!</definedName>
    <definedName name="_114__123Graph_EBIP__AF" localSheetId="11" hidden="1">#REF!</definedName>
    <definedName name="_114__123Graph_EBIP__AF" localSheetId="16" hidden="1">#REF!</definedName>
    <definedName name="_114__123Graph_EBIP__AF" localSheetId="17" hidden="1">#REF!</definedName>
    <definedName name="_114__123Graph_EBIP__AF" localSheetId="18" hidden="1">#REF!</definedName>
    <definedName name="_114__123Graph_EBIP__AF" localSheetId="29" hidden="1">#REF!</definedName>
    <definedName name="_114__123Graph_EBIP__AF" localSheetId="20" hidden="1">#REF!</definedName>
    <definedName name="_114__123Graph_EBIP__AF" localSheetId="21" hidden="1">#REF!</definedName>
    <definedName name="_114__123Graph_EBIP__AF" localSheetId="22" hidden="1">#REF!</definedName>
    <definedName name="_114__123Graph_EBIP__AF" localSheetId="23" hidden="1">#REF!</definedName>
    <definedName name="_114__123Graph_EBIP__AF" localSheetId="24" hidden="1">#REF!</definedName>
    <definedName name="_114__123Graph_EBIP__AF" localSheetId="25" hidden="1">#REF!</definedName>
    <definedName name="_114__123Graph_EBIP__AF" localSheetId="26" hidden="1">#REF!</definedName>
    <definedName name="_114__123Graph_EBIP__AF" localSheetId="27" hidden="1">#REF!</definedName>
    <definedName name="_114__123Graph_EBIP__AF" localSheetId="28" hidden="1">#REF!</definedName>
    <definedName name="_114__123Graph_EBIP__AF" localSheetId="39" hidden="1">#REF!</definedName>
    <definedName name="_114__123Graph_EBIP__AF" localSheetId="40" hidden="1">#REF!</definedName>
    <definedName name="_114__123Graph_EBIP__AF" localSheetId="41" hidden="1">#REF!</definedName>
    <definedName name="_114__123Graph_EBIP__AF" localSheetId="42" hidden="1">#REF!</definedName>
    <definedName name="_114__123Graph_EBIP__AF" localSheetId="43" hidden="1">#REF!</definedName>
    <definedName name="_114__123Graph_EBIP__AF" localSheetId="44" hidden="1">#REF!</definedName>
    <definedName name="_114__123Graph_EBIP__AF" localSheetId="45" hidden="1">#REF!</definedName>
    <definedName name="_114__123Graph_EBIP__AF" localSheetId="46" hidden="1">#REF!</definedName>
    <definedName name="_114__123Graph_EBIP__AF" localSheetId="47" hidden="1">#REF!</definedName>
    <definedName name="_114__123Graph_EBIP__AF" localSheetId="50" hidden="1">#REF!</definedName>
    <definedName name="_114__123Graph_EBIP__AF" localSheetId="51" hidden="1">#REF!</definedName>
    <definedName name="_114__123Graph_EBIP__AF" localSheetId="0" hidden="1">#REF!</definedName>
    <definedName name="_114__123Graph_EBIP__AF" hidden="1">#REF!</definedName>
    <definedName name="_114__123Graph_FBIP__EU" localSheetId="1" hidden="1">#REF!</definedName>
    <definedName name="_114__123Graph_FBIP__EU" localSheetId="2" hidden="1">#REF!</definedName>
    <definedName name="_114__123Graph_FBIP__EU" localSheetId="16" hidden="1">#REF!</definedName>
    <definedName name="_114__123Graph_FBIP__EU" localSheetId="17" hidden="1">#REF!</definedName>
    <definedName name="_114__123Graph_FBIP__EU" localSheetId="29" hidden="1">#REF!</definedName>
    <definedName name="_114__123Graph_FBIP__EU" localSheetId="20" hidden="1">#REF!</definedName>
    <definedName name="_114__123Graph_FBIP__EU" localSheetId="21" hidden="1">#REF!</definedName>
    <definedName name="_114__123Graph_FBIP__EU" localSheetId="22" hidden="1">#REF!</definedName>
    <definedName name="_114__123Graph_FBIP__EU" localSheetId="23" hidden="1">#REF!</definedName>
    <definedName name="_114__123Graph_FBIP__EU" localSheetId="24" hidden="1">#REF!</definedName>
    <definedName name="_114__123Graph_FBIP__EU" localSheetId="25" hidden="1">#REF!</definedName>
    <definedName name="_114__123Graph_FBIP__EU" localSheetId="26" hidden="1">#REF!</definedName>
    <definedName name="_114__123Graph_FBIP__EU" localSheetId="28" hidden="1">#REF!</definedName>
    <definedName name="_114__123Graph_FBIP__EU" localSheetId="39" hidden="1">#REF!</definedName>
    <definedName name="_114__123Graph_FBIP__EU" localSheetId="40" hidden="1">#REF!</definedName>
    <definedName name="_114__123Graph_FBIP__EU" localSheetId="41" hidden="1">#REF!</definedName>
    <definedName name="_114__123Graph_FBIP__EU" localSheetId="42" hidden="1">#REF!</definedName>
    <definedName name="_114__123Graph_FBIP__EU" localSheetId="43" hidden="1">#REF!</definedName>
    <definedName name="_114__123Graph_FBIP__EU" localSheetId="44" hidden="1">#REF!</definedName>
    <definedName name="_114__123Graph_FBIP__EU" localSheetId="45" hidden="1">#REF!</definedName>
    <definedName name="_114__123Graph_FBIP__EU" localSheetId="46" hidden="1">#REF!</definedName>
    <definedName name="_114__123Graph_FBIP__EU" localSheetId="47" hidden="1">#REF!</definedName>
    <definedName name="_114__123Graph_FBIP__EU" localSheetId="48" hidden="1">#REF!</definedName>
    <definedName name="_114__123Graph_FBIP__EU" localSheetId="49" hidden="1">#REF!</definedName>
    <definedName name="_114__123Graph_FBIP__EU" localSheetId="50" hidden="1">#REF!</definedName>
    <definedName name="_114__123Graph_FBIP__EU" localSheetId="51" hidden="1">#REF!</definedName>
    <definedName name="_114__123Graph_FBIP__EU" localSheetId="0" hidden="1">#REF!</definedName>
    <definedName name="_114__123Graph_FBIP__EU" hidden="1">#REF!</definedName>
    <definedName name="_115__123Graph_CBIP__AF" localSheetId="1" hidden="1">#REF!</definedName>
    <definedName name="_115__123Graph_CBIP__AF" localSheetId="2" hidden="1">#REF!</definedName>
    <definedName name="_115__123Graph_CBIP__AF" localSheetId="16" hidden="1">#REF!</definedName>
    <definedName name="_115__123Graph_CBIP__AF" localSheetId="17" hidden="1">#REF!</definedName>
    <definedName name="_115__123Graph_CBIP__AF" localSheetId="29" hidden="1">#REF!</definedName>
    <definedName name="_115__123Graph_CBIP__AF" localSheetId="21" hidden="1">#REF!</definedName>
    <definedName name="_115__123Graph_CBIP__AF" localSheetId="22" hidden="1">#REF!</definedName>
    <definedName name="_115__123Graph_CBIP__AF" localSheetId="23" hidden="1">#REF!</definedName>
    <definedName name="_115__123Graph_CBIP__AF" localSheetId="24" hidden="1">#REF!</definedName>
    <definedName name="_115__123Graph_CBIP__AF" localSheetId="26" hidden="1">#REF!</definedName>
    <definedName name="_115__123Graph_CBIP__AF" localSheetId="39" hidden="1">#REF!</definedName>
    <definedName name="_115__123Graph_CBIP__AF" localSheetId="40" hidden="1">#REF!</definedName>
    <definedName name="_115__123Graph_CBIP__AF" localSheetId="41" hidden="1">#REF!</definedName>
    <definedName name="_115__123Graph_CBIP__AF" localSheetId="42" hidden="1">#REF!</definedName>
    <definedName name="_115__123Graph_CBIP__AF" localSheetId="43" hidden="1">#REF!</definedName>
    <definedName name="_115__123Graph_CBIP__AF" localSheetId="44" hidden="1">#REF!</definedName>
    <definedName name="_115__123Graph_CBIP__AF" localSheetId="45" hidden="1">#REF!</definedName>
    <definedName name="_115__123Graph_CBIP__AF" localSheetId="46" hidden="1">#REF!</definedName>
    <definedName name="_115__123Graph_CBIP__AF" localSheetId="47" hidden="1">#REF!</definedName>
    <definedName name="_115__123Graph_CBIP__AF" localSheetId="0" hidden="1">#REF!</definedName>
    <definedName name="_115__123Graph_CBIP__AF" hidden="1">#REF!</definedName>
    <definedName name="_116__123Graph_DAUTO_E" localSheetId="1" hidden="1">#REF!</definedName>
    <definedName name="_116__123Graph_DAUTO_E" localSheetId="2" hidden="1">#REF!</definedName>
    <definedName name="_116__123Graph_DAUTO_E" localSheetId="12" hidden="1">#REF!</definedName>
    <definedName name="_116__123Graph_DAUTO_E" localSheetId="13" hidden="1">#REF!</definedName>
    <definedName name="_116__123Graph_DAUTO_E" localSheetId="14" hidden="1">#REF!</definedName>
    <definedName name="_116__123Graph_DAUTO_E" localSheetId="18" hidden="1">#REF!</definedName>
    <definedName name="_116__123Graph_DAUTO_E" localSheetId="29" hidden="1">#REF!</definedName>
    <definedName name="_116__123Graph_DAUTO_E" localSheetId="20" hidden="1">#REF!</definedName>
    <definedName name="_116__123Graph_DAUTO_E" localSheetId="21" hidden="1">#REF!</definedName>
    <definedName name="_116__123Graph_DAUTO_E" localSheetId="22" hidden="1">#REF!</definedName>
    <definedName name="_116__123Graph_DAUTO_E" localSheetId="23" hidden="1">#REF!</definedName>
    <definedName name="_116__123Graph_DAUTO_E" localSheetId="24" hidden="1">#REF!</definedName>
    <definedName name="_116__123Graph_DAUTO_E" localSheetId="25" hidden="1">#REF!</definedName>
    <definedName name="_116__123Graph_DAUTO_E" localSheetId="26" hidden="1">#REF!</definedName>
    <definedName name="_116__123Graph_DAUTO_E" localSheetId="27" hidden="1">#REF!</definedName>
    <definedName name="_116__123Graph_DAUTO_E" localSheetId="28" hidden="1">#REF!</definedName>
    <definedName name="_116__123Graph_DAUTO_E" localSheetId="39" hidden="1">#REF!</definedName>
    <definedName name="_116__123Graph_DAUTO_E" localSheetId="40" hidden="1">#REF!</definedName>
    <definedName name="_116__123Graph_DAUTO_E" localSheetId="41" hidden="1">#REF!</definedName>
    <definedName name="_116__123Graph_DAUTO_E" localSheetId="42" hidden="1">#REF!</definedName>
    <definedName name="_116__123Graph_DAUTO_E" localSheetId="43" hidden="1">#REF!</definedName>
    <definedName name="_116__123Graph_DAUTO_E" localSheetId="44" hidden="1">#REF!</definedName>
    <definedName name="_116__123Graph_DAUTO_E" localSheetId="45" hidden="1">#REF!</definedName>
    <definedName name="_116__123Graph_DAUTO_E" localSheetId="46" hidden="1">#REF!</definedName>
    <definedName name="_116__123Graph_DAUTO_E" localSheetId="47" hidden="1">#REF!</definedName>
    <definedName name="_116__123Graph_DAUTO_E" localSheetId="48" hidden="1">#REF!</definedName>
    <definedName name="_116__123Graph_DAUTO_E" localSheetId="49" hidden="1">#REF!</definedName>
    <definedName name="_116__123Graph_DAUTO_E" localSheetId="50" hidden="1">#REF!</definedName>
    <definedName name="_116__123Graph_DAUTO_E" localSheetId="51" hidden="1">#REF!</definedName>
    <definedName name="_116__123Graph_DAUTO_E" localSheetId="52" hidden="1">#REF!</definedName>
    <definedName name="_116__123Graph_DAUTO_E" localSheetId="19" hidden="1">#REF!</definedName>
    <definedName name="_116__123Graph_DAUTO_E" hidden="1">#REF!</definedName>
    <definedName name="_117__123Graph_FBIP__SE" localSheetId="1" hidden="1">#REF!</definedName>
    <definedName name="_117__123Graph_FBIP__SE" localSheetId="2" hidden="1">#REF!</definedName>
    <definedName name="_117__123Graph_FBIP__SE" localSheetId="16" hidden="1">#REF!</definedName>
    <definedName name="_117__123Graph_FBIP__SE" localSheetId="17" hidden="1">#REF!</definedName>
    <definedName name="_117__123Graph_FBIP__SE" localSheetId="18" hidden="1">#REF!</definedName>
    <definedName name="_117__123Graph_FBIP__SE" localSheetId="29" hidden="1">#REF!</definedName>
    <definedName name="_117__123Graph_FBIP__SE" localSheetId="20" hidden="1">#REF!</definedName>
    <definedName name="_117__123Graph_FBIP__SE" localSheetId="21" hidden="1">#REF!</definedName>
    <definedName name="_117__123Graph_FBIP__SE" localSheetId="22" hidden="1">#REF!</definedName>
    <definedName name="_117__123Graph_FBIP__SE" localSheetId="23" hidden="1">#REF!</definedName>
    <definedName name="_117__123Graph_FBIP__SE" localSheetId="24" hidden="1">#REF!</definedName>
    <definedName name="_117__123Graph_FBIP__SE" localSheetId="25" hidden="1">#REF!</definedName>
    <definedName name="_117__123Graph_FBIP__SE" localSheetId="26" hidden="1">#REF!</definedName>
    <definedName name="_117__123Graph_FBIP__SE" localSheetId="27" hidden="1">#REF!</definedName>
    <definedName name="_117__123Graph_FBIP__SE" localSheetId="28" hidden="1">#REF!</definedName>
    <definedName name="_117__123Graph_FBIP__SE" localSheetId="39" hidden="1">#REF!</definedName>
    <definedName name="_117__123Graph_FBIP__SE" localSheetId="40" hidden="1">#REF!</definedName>
    <definedName name="_117__123Graph_FBIP__SE" localSheetId="41" hidden="1">#REF!</definedName>
    <definedName name="_117__123Graph_FBIP__SE" localSheetId="42" hidden="1">#REF!</definedName>
    <definedName name="_117__123Graph_FBIP__SE" localSheetId="43" hidden="1">#REF!</definedName>
    <definedName name="_117__123Graph_FBIP__SE" localSheetId="44" hidden="1">#REF!</definedName>
    <definedName name="_117__123Graph_FBIP__SE" localSheetId="45" hidden="1">#REF!</definedName>
    <definedName name="_117__123Graph_FBIP__SE" localSheetId="46" hidden="1">#REF!</definedName>
    <definedName name="_117__123Graph_FBIP__SE" localSheetId="47" hidden="1">#REF!</definedName>
    <definedName name="_117__123Graph_FBIP__SE" localSheetId="48" hidden="1">#REF!</definedName>
    <definedName name="_117__123Graph_FBIP__SE" localSheetId="49" hidden="1">#REF!</definedName>
    <definedName name="_117__123Graph_FBIP__SE" localSheetId="50" hidden="1">#REF!</definedName>
    <definedName name="_117__123Graph_FBIP__SE" localSheetId="51" hidden="1">#REF!</definedName>
    <definedName name="_117__123Graph_FBIP__SE" localSheetId="0" hidden="1">#REF!</definedName>
    <definedName name="_117__123Graph_FBIP__SE" hidden="1">#REF!</definedName>
    <definedName name="_118__123Graph_EBIP__EE" localSheetId="1" hidden="1">#REF!</definedName>
    <definedName name="_118__123Graph_EBIP__EE" localSheetId="2" hidden="1">#REF!</definedName>
    <definedName name="_118__123Graph_EBIP__EE" localSheetId="16" hidden="1">#REF!</definedName>
    <definedName name="_118__123Graph_EBIP__EE" localSheetId="17" hidden="1">#REF!</definedName>
    <definedName name="_118__123Graph_EBIP__EE" localSheetId="29" hidden="1">#REF!</definedName>
    <definedName name="_118__123Graph_EBIP__EE" localSheetId="20" hidden="1">#REF!</definedName>
    <definedName name="_118__123Graph_EBIP__EE" localSheetId="21" hidden="1">#REF!</definedName>
    <definedName name="_118__123Graph_EBIP__EE" localSheetId="22" hidden="1">#REF!</definedName>
    <definedName name="_118__123Graph_EBIP__EE" localSheetId="23" hidden="1">#REF!</definedName>
    <definedName name="_118__123Graph_EBIP__EE" localSheetId="24" hidden="1">#REF!</definedName>
    <definedName name="_118__123Graph_EBIP__EE" localSheetId="25" hidden="1">#REF!</definedName>
    <definedName name="_118__123Graph_EBIP__EE" localSheetId="26" hidden="1">#REF!</definedName>
    <definedName name="_118__123Graph_EBIP__EE" localSheetId="28" hidden="1">#REF!</definedName>
    <definedName name="_118__123Graph_EBIP__EE" localSheetId="39" hidden="1">#REF!</definedName>
    <definedName name="_118__123Graph_EBIP__EE" localSheetId="40" hidden="1">#REF!</definedName>
    <definedName name="_118__123Graph_EBIP__EE" localSheetId="41" hidden="1">#REF!</definedName>
    <definedName name="_118__123Graph_EBIP__EE" localSheetId="42" hidden="1">#REF!</definedName>
    <definedName name="_118__123Graph_EBIP__EE" localSheetId="43" hidden="1">#REF!</definedName>
    <definedName name="_118__123Graph_EBIP__EE" localSheetId="44" hidden="1">#REF!</definedName>
    <definedName name="_118__123Graph_EBIP__EE" localSheetId="45" hidden="1">#REF!</definedName>
    <definedName name="_118__123Graph_EBIP__EE" localSheetId="46" hidden="1">#REF!</definedName>
    <definedName name="_118__123Graph_EBIP__EE" localSheetId="47" hidden="1">#REF!</definedName>
    <definedName name="_118__123Graph_EBIP__EE" localSheetId="52" hidden="1">#REF!</definedName>
    <definedName name="_118__123Graph_EBIP__EE" localSheetId="19" hidden="1">#REF!</definedName>
    <definedName name="_118__123Graph_EBIP__EE" localSheetId="0" hidden="1">#REF!</definedName>
    <definedName name="_118__123Graph_EBIP__EE" hidden="1">#REF!</definedName>
    <definedName name="_12__123Graph_ABAU_E" localSheetId="1" hidden="1">#REF!</definedName>
    <definedName name="_12__123Graph_ABAU_E" localSheetId="2" hidden="1">#REF!</definedName>
    <definedName name="_12__123Graph_ABAU_E" localSheetId="12" hidden="1">#REF!</definedName>
    <definedName name="_12__123Graph_ABAU_E" localSheetId="13" hidden="1">#REF!</definedName>
    <definedName name="_12__123Graph_ABAU_E" localSheetId="14" hidden="1">#REF!</definedName>
    <definedName name="_12__123Graph_ABAU_E" localSheetId="18" hidden="1">#REF!</definedName>
    <definedName name="_12__123Graph_ABAU_E" localSheetId="29" hidden="1">#REF!</definedName>
    <definedName name="_12__123Graph_ABAU_E" localSheetId="20" hidden="1">#REF!</definedName>
    <definedName name="_12__123Graph_ABAU_E" localSheetId="21" hidden="1">#REF!</definedName>
    <definedName name="_12__123Graph_ABAU_E" localSheetId="22" hidden="1">#REF!</definedName>
    <definedName name="_12__123Graph_ABAU_E" localSheetId="23" hidden="1">#REF!</definedName>
    <definedName name="_12__123Graph_ABAU_E" localSheetId="24" hidden="1">#REF!</definedName>
    <definedName name="_12__123Graph_ABAU_E" localSheetId="25" hidden="1">#REF!</definedName>
    <definedName name="_12__123Graph_ABAU_E" localSheetId="26" hidden="1">#REF!</definedName>
    <definedName name="_12__123Graph_ABAU_E" localSheetId="27" hidden="1">#REF!</definedName>
    <definedName name="_12__123Graph_ABAU_E" localSheetId="28" hidden="1">#REF!</definedName>
    <definedName name="_12__123Graph_ABAU_E" localSheetId="39" hidden="1">#REF!</definedName>
    <definedName name="_12__123Graph_ABAU_E" localSheetId="40" hidden="1">#REF!</definedName>
    <definedName name="_12__123Graph_ABAU_E" localSheetId="41" hidden="1">#REF!</definedName>
    <definedName name="_12__123Graph_ABAU_E" localSheetId="42" hidden="1">#REF!</definedName>
    <definedName name="_12__123Graph_ABAU_E" localSheetId="43" hidden="1">#REF!</definedName>
    <definedName name="_12__123Graph_ABAU_E" localSheetId="44" hidden="1">#REF!</definedName>
    <definedName name="_12__123Graph_ABAU_E" localSheetId="45" hidden="1">#REF!</definedName>
    <definedName name="_12__123Graph_ABAU_E" localSheetId="46" hidden="1">#REF!</definedName>
    <definedName name="_12__123Graph_ABAU_E" localSheetId="47" hidden="1">#REF!</definedName>
    <definedName name="_12__123Graph_ABAU_E" localSheetId="48" hidden="1">#REF!</definedName>
    <definedName name="_12__123Graph_ABAU_E" localSheetId="49" hidden="1">#REF!</definedName>
    <definedName name="_12__123Graph_ABAU_E" localSheetId="50" hidden="1">#REF!</definedName>
    <definedName name="_12__123Graph_ABAU_E" localSheetId="51" hidden="1">#REF!</definedName>
    <definedName name="_12__123Graph_ABAU_E" localSheetId="52" hidden="1">#REF!</definedName>
    <definedName name="_12__123Graph_ABAU_E" localSheetId="19" hidden="1">#REF!</definedName>
    <definedName name="_12__123Graph_ABAU_E" hidden="1">#REF!</definedName>
    <definedName name="_12__123Graph_ABIP__AF" localSheetId="1" hidden="1">#REF!</definedName>
    <definedName name="_12__123Graph_ABIP__AF" localSheetId="2" hidden="1">#REF!</definedName>
    <definedName name="_12__123Graph_ABIP__AF" localSheetId="16" hidden="1">#REF!</definedName>
    <definedName name="_12__123Graph_ABIP__AF" localSheetId="17" hidden="1">#REF!</definedName>
    <definedName name="_12__123Graph_ABIP__AF" localSheetId="18" hidden="1">#REF!</definedName>
    <definedName name="_12__123Graph_ABIP__AF" localSheetId="29" hidden="1">#REF!</definedName>
    <definedName name="_12__123Graph_ABIP__AF" localSheetId="20" hidden="1">#REF!</definedName>
    <definedName name="_12__123Graph_ABIP__AF" localSheetId="21" hidden="1">#REF!</definedName>
    <definedName name="_12__123Graph_ABIP__AF" localSheetId="22" hidden="1">#REF!</definedName>
    <definedName name="_12__123Graph_ABIP__AF" localSheetId="23" hidden="1">#REF!</definedName>
    <definedName name="_12__123Graph_ABIP__AF" localSheetId="24" hidden="1">#REF!</definedName>
    <definedName name="_12__123Graph_ABIP__AF" localSheetId="25" hidden="1">#REF!</definedName>
    <definedName name="_12__123Graph_ABIP__AF" localSheetId="26" hidden="1">#REF!</definedName>
    <definedName name="_12__123Graph_ABIP__AF" localSheetId="27" hidden="1">#REF!</definedName>
    <definedName name="_12__123Graph_ABIP__AF" localSheetId="28" hidden="1">#REF!</definedName>
    <definedName name="_12__123Graph_ABIP__AF" localSheetId="39" hidden="1">#REF!</definedName>
    <definedName name="_12__123Graph_ABIP__AF" localSheetId="40" hidden="1">#REF!</definedName>
    <definedName name="_12__123Graph_ABIP__AF" localSheetId="41" hidden="1">#REF!</definedName>
    <definedName name="_12__123Graph_ABIP__AF" localSheetId="42" hidden="1">#REF!</definedName>
    <definedName name="_12__123Graph_ABIP__AF" localSheetId="43" hidden="1">#REF!</definedName>
    <definedName name="_12__123Graph_ABIP__AF" localSheetId="44" hidden="1">#REF!</definedName>
    <definedName name="_12__123Graph_ABIP__AF" localSheetId="45" hidden="1">#REF!</definedName>
    <definedName name="_12__123Graph_ABIP__AF" localSheetId="46" hidden="1">#REF!</definedName>
    <definedName name="_12__123Graph_ABIP__AF" localSheetId="47" hidden="1">#REF!</definedName>
    <definedName name="_12__123Graph_ABIP__AF" localSheetId="48" hidden="1">#REF!</definedName>
    <definedName name="_12__123Graph_ABIP__AF" localSheetId="49" hidden="1">#REF!</definedName>
    <definedName name="_12__123Graph_ABIP__AF" localSheetId="50" hidden="1">#REF!</definedName>
    <definedName name="_12__123Graph_ABIP__AF" localSheetId="51" hidden="1">#REF!</definedName>
    <definedName name="_12__123Graph_ABIP__AF" localSheetId="0" hidden="1">#REF!</definedName>
    <definedName name="_12__123Graph_ABIP__AF" hidden="1">#REF!</definedName>
    <definedName name="_12__123Graph_ABIP__LA" localSheetId="1" hidden="1">#REF!</definedName>
    <definedName name="_12__123Graph_ABIP__LA" localSheetId="2" hidden="1">#REF!</definedName>
    <definedName name="_12__123Graph_ABIP__LA" localSheetId="12" hidden="1">#REF!</definedName>
    <definedName name="_12__123Graph_ABIP__LA" localSheetId="13" hidden="1">#REF!</definedName>
    <definedName name="_12__123Graph_ABIP__LA" localSheetId="14" hidden="1">#REF!</definedName>
    <definedName name="_12__123Graph_ABIP__LA" localSheetId="16" hidden="1">#REF!</definedName>
    <definedName name="_12__123Graph_ABIP__LA" localSheetId="17" hidden="1">#REF!</definedName>
    <definedName name="_12__123Graph_ABIP__LA" localSheetId="18" hidden="1">#REF!</definedName>
    <definedName name="_12__123Graph_ABIP__LA" localSheetId="29" hidden="1">#REF!</definedName>
    <definedName name="_12__123Graph_ABIP__LA" localSheetId="20" hidden="1">#REF!</definedName>
    <definedName name="_12__123Graph_ABIP__LA" localSheetId="21" hidden="1">#REF!</definedName>
    <definedName name="_12__123Graph_ABIP__LA" localSheetId="22" hidden="1">#REF!</definedName>
    <definedName name="_12__123Graph_ABIP__LA" localSheetId="23" hidden="1">#REF!</definedName>
    <definedName name="_12__123Graph_ABIP__LA" localSheetId="24" hidden="1">#REF!</definedName>
    <definedName name="_12__123Graph_ABIP__LA" localSheetId="25" hidden="1">#REF!</definedName>
    <definedName name="_12__123Graph_ABIP__LA" localSheetId="26" hidden="1">#REF!</definedName>
    <definedName name="_12__123Graph_ABIP__LA" localSheetId="27" hidden="1">#REF!</definedName>
    <definedName name="_12__123Graph_ABIP__LA" localSheetId="28" hidden="1">#REF!</definedName>
    <definedName name="_12__123Graph_ABIP__LA" localSheetId="39" hidden="1">#REF!</definedName>
    <definedName name="_12__123Graph_ABIP__LA" localSheetId="40" hidden="1">#REF!</definedName>
    <definedName name="_12__123Graph_ABIP__LA" localSheetId="41" hidden="1">#REF!</definedName>
    <definedName name="_12__123Graph_ABIP__LA" localSheetId="42" hidden="1">#REF!</definedName>
    <definedName name="_12__123Graph_ABIP__LA" localSheetId="43" hidden="1">#REF!</definedName>
    <definedName name="_12__123Graph_ABIP__LA" localSheetId="44" hidden="1">#REF!</definedName>
    <definedName name="_12__123Graph_ABIP__LA" localSheetId="45" hidden="1">#REF!</definedName>
    <definedName name="_12__123Graph_ABIP__LA" localSheetId="46" hidden="1">#REF!</definedName>
    <definedName name="_12__123Graph_ABIP__LA" localSheetId="47" hidden="1">#REF!</definedName>
    <definedName name="_12__123Graph_ABIP__LA" localSheetId="48" hidden="1">#REF!</definedName>
    <definedName name="_12__123Graph_ABIP__LA" localSheetId="49" hidden="1">#REF!</definedName>
    <definedName name="_12__123Graph_ABIP__LA" localSheetId="50" hidden="1">#REF!</definedName>
    <definedName name="_12__123Graph_ABIP__LA" localSheetId="51" hidden="1">#REF!</definedName>
    <definedName name="_12__123Graph_ABIP__LA" localSheetId="52" hidden="1">#REF!</definedName>
    <definedName name="_12__123Graph_ABIP__LA" localSheetId="19" hidden="1">#REF!</definedName>
    <definedName name="_12__123Graph_ABIP__LA" hidden="1">#REF!</definedName>
    <definedName name="_12__123Graph_BBAU" localSheetId="1" hidden="1">#REF!</definedName>
    <definedName name="_12__123Graph_BBAU" localSheetId="2" hidden="1">#REF!</definedName>
    <definedName name="_12__123Graph_BBAU" localSheetId="12" hidden="1">#REF!</definedName>
    <definedName name="_12__123Graph_BBAU" localSheetId="13" hidden="1">#REF!</definedName>
    <definedName name="_12__123Graph_BBAU" localSheetId="14" hidden="1">#REF!</definedName>
    <definedName name="_12__123Graph_BBAU" localSheetId="18" hidden="1">#REF!</definedName>
    <definedName name="_12__123Graph_BBAU" localSheetId="29" hidden="1">#REF!</definedName>
    <definedName name="_12__123Graph_BBAU" localSheetId="20" hidden="1">#REF!</definedName>
    <definedName name="_12__123Graph_BBAU" localSheetId="21" hidden="1">#REF!</definedName>
    <definedName name="_12__123Graph_BBAU" localSheetId="22" hidden="1">#REF!</definedName>
    <definedName name="_12__123Graph_BBAU" localSheetId="23" hidden="1">#REF!</definedName>
    <definedName name="_12__123Graph_BBAU" localSheetId="24" hidden="1">#REF!</definedName>
    <definedName name="_12__123Graph_BBAU" localSheetId="25" hidden="1">#REF!</definedName>
    <definedName name="_12__123Graph_BBAU" localSheetId="26" hidden="1">#REF!</definedName>
    <definedName name="_12__123Graph_BBAU" localSheetId="27" hidden="1">#REF!</definedName>
    <definedName name="_12__123Graph_BBAU" localSheetId="28" hidden="1">#REF!</definedName>
    <definedName name="_12__123Graph_BBAU" localSheetId="39" hidden="1">#REF!</definedName>
    <definedName name="_12__123Graph_BBAU" localSheetId="40" hidden="1">#REF!</definedName>
    <definedName name="_12__123Graph_BBAU" localSheetId="41" hidden="1">#REF!</definedName>
    <definedName name="_12__123Graph_BBAU" localSheetId="42" hidden="1">#REF!</definedName>
    <definedName name="_12__123Graph_BBAU" localSheetId="43" hidden="1">#REF!</definedName>
    <definedName name="_12__123Graph_BBAU" localSheetId="44" hidden="1">#REF!</definedName>
    <definedName name="_12__123Graph_BBAU" localSheetId="45" hidden="1">#REF!</definedName>
    <definedName name="_12__123Graph_BBAU" localSheetId="46" hidden="1">#REF!</definedName>
    <definedName name="_12__123Graph_BBAU" localSheetId="47" hidden="1">#REF!</definedName>
    <definedName name="_12__123Graph_BBAU" localSheetId="48" hidden="1">#REF!</definedName>
    <definedName name="_12__123Graph_BBAU" localSheetId="49" hidden="1">#REF!</definedName>
    <definedName name="_12__123Graph_BBAU" localSheetId="50" hidden="1">#REF!</definedName>
    <definedName name="_12__123Graph_BBAU" localSheetId="51" hidden="1">#REF!</definedName>
    <definedName name="_12__123Graph_BBAU" localSheetId="52" hidden="1">#REF!</definedName>
    <definedName name="_12__123Graph_BBAU" localSheetId="19" hidden="1">#REF!</definedName>
    <definedName name="_12__123Graph_BBAU" hidden="1">#REF!</definedName>
    <definedName name="_120__123Graph_CBIP__EE" localSheetId="1" hidden="1">#REF!</definedName>
    <definedName name="_120__123Graph_CBIP__EE" localSheetId="2" hidden="1">#REF!</definedName>
    <definedName name="_120__123Graph_CBIP__EE" localSheetId="16" hidden="1">#REF!</definedName>
    <definedName name="_120__123Graph_CBIP__EE" localSheetId="17" hidden="1">#REF!</definedName>
    <definedName name="_120__123Graph_CBIP__EE" localSheetId="18" hidden="1">#REF!</definedName>
    <definedName name="_120__123Graph_CBIP__EE" localSheetId="29" hidden="1">#REF!</definedName>
    <definedName name="_120__123Graph_CBIP__EE" localSheetId="20" hidden="1">#REF!</definedName>
    <definedName name="_120__123Graph_CBIP__EE" localSheetId="21" hidden="1">#REF!</definedName>
    <definedName name="_120__123Graph_CBIP__EE" localSheetId="22" hidden="1">#REF!</definedName>
    <definedName name="_120__123Graph_CBIP__EE" localSheetId="23" hidden="1">#REF!</definedName>
    <definedName name="_120__123Graph_CBIP__EE" localSheetId="24" hidden="1">#REF!</definedName>
    <definedName name="_120__123Graph_CBIP__EE" localSheetId="25" hidden="1">#REF!</definedName>
    <definedName name="_120__123Graph_CBIP__EE" localSheetId="26" hidden="1">#REF!</definedName>
    <definedName name="_120__123Graph_CBIP__EE" localSheetId="27" hidden="1">#REF!</definedName>
    <definedName name="_120__123Graph_CBIP__EE" localSheetId="28" hidden="1">#REF!</definedName>
    <definedName name="_120__123Graph_CBIP__EE" localSheetId="39" hidden="1">#REF!</definedName>
    <definedName name="_120__123Graph_CBIP__EE" localSheetId="40" hidden="1">#REF!</definedName>
    <definedName name="_120__123Graph_CBIP__EE" localSheetId="41" hidden="1">#REF!</definedName>
    <definedName name="_120__123Graph_CBIP__EE" localSheetId="42" hidden="1">#REF!</definedName>
    <definedName name="_120__123Graph_CBIP__EE" localSheetId="43" hidden="1">#REF!</definedName>
    <definedName name="_120__123Graph_CBIP__EE" localSheetId="44" hidden="1">#REF!</definedName>
    <definedName name="_120__123Graph_CBIP__EE" localSheetId="45" hidden="1">#REF!</definedName>
    <definedName name="_120__123Graph_CBIP__EE" localSheetId="46" hidden="1">#REF!</definedName>
    <definedName name="_120__123Graph_CBIP__EE" localSheetId="47" hidden="1">#REF!</definedName>
    <definedName name="_120__123Graph_CBIP__EE" localSheetId="50" hidden="1">#REF!</definedName>
    <definedName name="_120__123Graph_CBIP__EE" localSheetId="51" hidden="1">#REF!</definedName>
    <definedName name="_120__123Graph_CBIP__EE" localSheetId="0" hidden="1">#REF!</definedName>
    <definedName name="_120__123Graph_CBIP__EE" hidden="1">#REF!</definedName>
    <definedName name="_120__123Graph_DBIP__AF" localSheetId="1" hidden="1">#REF!</definedName>
    <definedName name="_120__123Graph_DBIP__AF" localSheetId="2" hidden="1">#REF!</definedName>
    <definedName name="_120__123Graph_DBIP__AF" localSheetId="13" hidden="1">#REF!</definedName>
    <definedName name="_120__123Graph_DBIP__AF" localSheetId="16" hidden="1">#REF!</definedName>
    <definedName name="_120__123Graph_DBIP__AF" localSheetId="17" hidden="1">#REF!</definedName>
    <definedName name="_120__123Graph_DBIP__AF" localSheetId="18" hidden="1">#REF!</definedName>
    <definedName name="_120__123Graph_DBIP__AF" localSheetId="29" hidden="1">#REF!</definedName>
    <definedName name="_120__123Graph_DBIP__AF" localSheetId="20" hidden="1">#REF!</definedName>
    <definedName name="_120__123Graph_DBIP__AF" localSheetId="21" hidden="1">#REF!</definedName>
    <definedName name="_120__123Graph_DBIP__AF" localSheetId="22" hidden="1">#REF!</definedName>
    <definedName name="_120__123Graph_DBIP__AF" localSheetId="23" hidden="1">#REF!</definedName>
    <definedName name="_120__123Graph_DBIP__AF" localSheetId="24" hidden="1">#REF!</definedName>
    <definedName name="_120__123Graph_DBIP__AF" localSheetId="25" hidden="1">#REF!</definedName>
    <definedName name="_120__123Graph_DBIP__AF" localSheetId="26" hidden="1">#REF!</definedName>
    <definedName name="_120__123Graph_DBIP__AF" localSheetId="27" hidden="1">#REF!</definedName>
    <definedName name="_120__123Graph_DBIP__AF" localSheetId="28" hidden="1">#REF!</definedName>
    <definedName name="_120__123Graph_DBIP__AF" localSheetId="39" hidden="1">#REF!</definedName>
    <definedName name="_120__123Graph_DBIP__AF" localSheetId="40" hidden="1">#REF!</definedName>
    <definedName name="_120__123Graph_DBIP__AF" localSheetId="41" hidden="1">#REF!</definedName>
    <definedName name="_120__123Graph_DBIP__AF" localSheetId="42" hidden="1">#REF!</definedName>
    <definedName name="_120__123Graph_DBIP__AF" localSheetId="43" hidden="1">#REF!</definedName>
    <definedName name="_120__123Graph_DBIP__AF" localSheetId="44" hidden="1">#REF!</definedName>
    <definedName name="_120__123Graph_DBIP__AF" localSheetId="45" hidden="1">#REF!</definedName>
    <definedName name="_120__123Graph_DBIP__AF" localSheetId="46" hidden="1">#REF!</definedName>
    <definedName name="_120__123Graph_DBIP__AF" localSheetId="47" hidden="1">#REF!</definedName>
    <definedName name="_120__123Graph_DBIP__AF" localSheetId="48" hidden="1">#REF!</definedName>
    <definedName name="_120__123Graph_DBIP__AF" localSheetId="49" hidden="1">#REF!</definedName>
    <definedName name="_120__123Graph_DBIP__AF" localSheetId="50" hidden="1">#REF!</definedName>
    <definedName name="_120__123Graph_DBIP__AF" localSheetId="51" hidden="1">#REF!</definedName>
    <definedName name="_120__123Graph_DBIP__AF" localSheetId="52" hidden="1">#REF!</definedName>
    <definedName name="_120__123Graph_DBIP__AF" localSheetId="19" hidden="1">#REF!</definedName>
    <definedName name="_120__123Graph_DBIP__AF" hidden="1">#REF!</definedName>
    <definedName name="_120__123Graph_LBL_AGDP" localSheetId="16" hidden="1">#REF!</definedName>
    <definedName name="_120__123Graph_LBL_AGDP" localSheetId="17" hidden="1">#REF!</definedName>
    <definedName name="_120__123Graph_LBL_AGDP" localSheetId="48" hidden="1">#REF!</definedName>
    <definedName name="_120__123Graph_LBL_AGDP" localSheetId="49" hidden="1">#REF!</definedName>
    <definedName name="_120__123Graph_LBL_AGDP" localSheetId="50" hidden="1">#REF!</definedName>
    <definedName name="_120__123Graph_LBL_AGDP" localSheetId="51" hidden="1">#REF!</definedName>
    <definedName name="_120__123Graph_LBL_AGDP" localSheetId="0" hidden="1">#REF!</definedName>
    <definedName name="_120__123Graph_LBL_AGDP" hidden="1">#REF!</definedName>
    <definedName name="_122__123Graph_EBIP__LA" localSheetId="1" hidden="1">#REF!</definedName>
    <definedName name="_122__123Graph_EBIP__LA" localSheetId="2" hidden="1">#REF!</definedName>
    <definedName name="_122__123Graph_EBIP__LA" localSheetId="12" hidden="1">#REF!</definedName>
    <definedName name="_122__123Graph_EBIP__LA" localSheetId="16" hidden="1">#REF!</definedName>
    <definedName name="_122__123Graph_EBIP__LA" localSheetId="17" hidden="1">#REF!</definedName>
    <definedName name="_122__123Graph_EBIP__LA" localSheetId="29" hidden="1">#REF!</definedName>
    <definedName name="_122__123Graph_EBIP__LA" localSheetId="20" hidden="1">#REF!</definedName>
    <definedName name="_122__123Graph_EBIP__LA" localSheetId="21" hidden="1">#REF!</definedName>
    <definedName name="_122__123Graph_EBIP__LA" localSheetId="22" hidden="1">#REF!</definedName>
    <definedName name="_122__123Graph_EBIP__LA" localSheetId="23" hidden="1">#REF!</definedName>
    <definedName name="_122__123Graph_EBIP__LA" localSheetId="24" hidden="1">#REF!</definedName>
    <definedName name="_122__123Graph_EBIP__LA" localSheetId="25" hidden="1">#REF!</definedName>
    <definedName name="_122__123Graph_EBIP__LA" localSheetId="26" hidden="1">#REF!</definedName>
    <definedName name="_122__123Graph_EBIP__LA" localSheetId="27" hidden="1">#REF!</definedName>
    <definedName name="_122__123Graph_EBIP__LA" localSheetId="28" hidden="1">#REF!</definedName>
    <definedName name="_122__123Graph_EBIP__LA" localSheetId="39" hidden="1">#REF!</definedName>
    <definedName name="_122__123Graph_EBIP__LA" localSheetId="40" hidden="1">#REF!</definedName>
    <definedName name="_122__123Graph_EBIP__LA" localSheetId="41" hidden="1">#REF!</definedName>
    <definedName name="_122__123Graph_EBIP__LA" localSheetId="42" hidden="1">#REF!</definedName>
    <definedName name="_122__123Graph_EBIP__LA" localSheetId="43" hidden="1">#REF!</definedName>
    <definedName name="_122__123Graph_EBIP__LA" localSheetId="44" hidden="1">#REF!</definedName>
    <definedName name="_122__123Graph_EBIP__LA" localSheetId="45" hidden="1">#REF!</definedName>
    <definedName name="_122__123Graph_EBIP__LA" localSheetId="46" hidden="1">#REF!</definedName>
    <definedName name="_122__123Graph_EBIP__LA" localSheetId="47" hidden="1">#REF!</definedName>
    <definedName name="_122__123Graph_EBIP__LA" localSheetId="48" hidden="1">#REF!</definedName>
    <definedName name="_122__123Graph_EBIP__LA" localSheetId="49" hidden="1">#REF!</definedName>
    <definedName name="_122__123Graph_EBIP__LA" localSheetId="50" hidden="1">#REF!</definedName>
    <definedName name="_122__123Graph_EBIP__LA" localSheetId="51" hidden="1">#REF!</definedName>
    <definedName name="_122__123Graph_EBIP__LA" localSheetId="52" hidden="1">#REF!</definedName>
    <definedName name="_122__123Graph_EBIP__LA" localSheetId="19" hidden="1">#REF!</definedName>
    <definedName name="_122__123Graph_EBIP__LA" localSheetId="0" hidden="1">#REF!</definedName>
    <definedName name="_122__123Graph_EBIP__LA" hidden="1">#REF!</definedName>
    <definedName name="_123__123Graph_LBL_AGDP_2" localSheetId="16" hidden="1">#REF!</definedName>
    <definedName name="_123__123Graph_LBL_AGDP_2" localSheetId="17" hidden="1">#REF!</definedName>
    <definedName name="_123__123Graph_LBL_AGDP_2" localSheetId="48" hidden="1">#REF!</definedName>
    <definedName name="_123__123Graph_LBL_AGDP_2" localSheetId="49" hidden="1">#REF!</definedName>
    <definedName name="_123__123Graph_LBL_AGDP_2" localSheetId="50" hidden="1">#REF!</definedName>
    <definedName name="_123__123Graph_LBL_AGDP_2" localSheetId="51" hidden="1">#REF!</definedName>
    <definedName name="_123__123Graph_LBL_AGDP_2" localSheetId="0" hidden="1">#REF!</definedName>
    <definedName name="_123__123Graph_LBL_AGDP_2" hidden="1">#REF!</definedName>
    <definedName name="_124__123Graph_DBIP__EE" localSheetId="1" hidden="1">#REF!</definedName>
    <definedName name="_124__123Graph_DBIP__EE" localSheetId="2" hidden="1">#REF!</definedName>
    <definedName name="_124__123Graph_DBIP__EE" localSheetId="12" hidden="1">#REF!</definedName>
    <definedName name="_124__123Graph_DBIP__EE" localSheetId="13" hidden="1">#REF!</definedName>
    <definedName name="_124__123Graph_DBIP__EE" localSheetId="16" hidden="1">#REF!</definedName>
    <definedName name="_124__123Graph_DBIP__EE" localSheetId="17" hidden="1">#REF!</definedName>
    <definedName name="_124__123Graph_DBIP__EE" localSheetId="18" hidden="1">#REF!</definedName>
    <definedName name="_124__123Graph_DBIP__EE" localSheetId="29" hidden="1">#REF!</definedName>
    <definedName name="_124__123Graph_DBIP__EE" localSheetId="20" hidden="1">#REF!</definedName>
    <definedName name="_124__123Graph_DBIP__EE" localSheetId="21" hidden="1">#REF!</definedName>
    <definedName name="_124__123Graph_DBIP__EE" localSheetId="22" hidden="1">#REF!</definedName>
    <definedName name="_124__123Graph_DBIP__EE" localSheetId="23" hidden="1">#REF!</definedName>
    <definedName name="_124__123Graph_DBIP__EE" localSheetId="24" hidden="1">#REF!</definedName>
    <definedName name="_124__123Graph_DBIP__EE" localSheetId="25" hidden="1">#REF!</definedName>
    <definedName name="_124__123Graph_DBIP__EE" localSheetId="26" hidden="1">#REF!</definedName>
    <definedName name="_124__123Graph_DBIP__EE" localSheetId="27" hidden="1">#REF!</definedName>
    <definedName name="_124__123Graph_DBIP__EE" localSheetId="28" hidden="1">#REF!</definedName>
    <definedName name="_124__123Graph_DBIP__EE" localSheetId="39" hidden="1">#REF!</definedName>
    <definedName name="_124__123Graph_DBIP__EE" localSheetId="40" hidden="1">#REF!</definedName>
    <definedName name="_124__123Graph_DBIP__EE" localSheetId="41" hidden="1">#REF!</definedName>
    <definedName name="_124__123Graph_DBIP__EE" localSheetId="42" hidden="1">#REF!</definedName>
    <definedName name="_124__123Graph_DBIP__EE" localSheetId="43" hidden="1">#REF!</definedName>
    <definedName name="_124__123Graph_DBIP__EE" localSheetId="44" hidden="1">#REF!</definedName>
    <definedName name="_124__123Graph_DBIP__EE" localSheetId="45" hidden="1">#REF!</definedName>
    <definedName name="_124__123Graph_DBIP__EE" localSheetId="46" hidden="1">#REF!</definedName>
    <definedName name="_124__123Graph_DBIP__EE" localSheetId="47" hidden="1">#REF!</definedName>
    <definedName name="_124__123Graph_DBIP__EE" localSheetId="48" hidden="1">#REF!</definedName>
    <definedName name="_124__123Graph_DBIP__EE" localSheetId="49" hidden="1">#REF!</definedName>
    <definedName name="_124__123Graph_DBIP__EE" localSheetId="50" hidden="1">#REF!</definedName>
    <definedName name="_124__123Graph_DBIP__EE" localSheetId="51" hidden="1">#REF!</definedName>
    <definedName name="_124__123Graph_DBIP__EE" localSheetId="52" hidden="1">#REF!</definedName>
    <definedName name="_124__123Graph_DBIP__EE" localSheetId="19" hidden="1">#REF!</definedName>
    <definedName name="_124__123Graph_DBIP__EE" localSheetId="0" hidden="1">#REF!</definedName>
    <definedName name="_124__123Graph_DBIP__EE" hidden="1">#REF!</definedName>
    <definedName name="_125__123Graph_CBIP__LA" localSheetId="1" hidden="1">#REF!</definedName>
    <definedName name="_125__123Graph_CBIP__LA" localSheetId="2" hidden="1">#REF!</definedName>
    <definedName name="_125__123Graph_CBIP__LA" localSheetId="16" hidden="1">#REF!</definedName>
    <definedName name="_125__123Graph_CBIP__LA" localSheetId="17" hidden="1">#REF!</definedName>
    <definedName name="_125__123Graph_CBIP__LA" localSheetId="18" hidden="1">#REF!</definedName>
    <definedName name="_125__123Graph_CBIP__LA" localSheetId="29" hidden="1">#REF!</definedName>
    <definedName name="_125__123Graph_CBIP__LA" localSheetId="20" hidden="1">#REF!</definedName>
    <definedName name="_125__123Graph_CBIP__LA" localSheetId="21" hidden="1">#REF!</definedName>
    <definedName name="_125__123Graph_CBIP__LA" localSheetId="22" hidden="1">#REF!</definedName>
    <definedName name="_125__123Graph_CBIP__LA" localSheetId="23" hidden="1">#REF!</definedName>
    <definedName name="_125__123Graph_CBIP__LA" localSheetId="24" hidden="1">#REF!</definedName>
    <definedName name="_125__123Graph_CBIP__LA" localSheetId="25" hidden="1">#REF!</definedName>
    <definedName name="_125__123Graph_CBIP__LA" localSheetId="26" hidden="1">#REF!</definedName>
    <definedName name="_125__123Graph_CBIP__LA" localSheetId="27" hidden="1">#REF!</definedName>
    <definedName name="_125__123Graph_CBIP__LA" localSheetId="28" hidden="1">#REF!</definedName>
    <definedName name="_125__123Graph_CBIP__LA" localSheetId="39" hidden="1">#REF!</definedName>
    <definedName name="_125__123Graph_CBIP__LA" localSheetId="40" hidden="1">#REF!</definedName>
    <definedName name="_125__123Graph_CBIP__LA" localSheetId="41" hidden="1">#REF!</definedName>
    <definedName name="_125__123Graph_CBIP__LA" localSheetId="42" hidden="1">#REF!</definedName>
    <definedName name="_125__123Graph_CBIP__LA" localSheetId="43" hidden="1">#REF!</definedName>
    <definedName name="_125__123Graph_CBIP__LA" localSheetId="44" hidden="1">#REF!</definedName>
    <definedName name="_125__123Graph_CBIP__LA" localSheetId="45" hidden="1">#REF!</definedName>
    <definedName name="_125__123Graph_CBIP__LA" localSheetId="46" hidden="1">#REF!</definedName>
    <definedName name="_125__123Graph_CBIP__LA" localSheetId="47" hidden="1">#REF!</definedName>
    <definedName name="_125__123Graph_CBIP__LA" localSheetId="48" hidden="1">#REF!</definedName>
    <definedName name="_125__123Graph_CBIP__LA" localSheetId="49" hidden="1">#REF!</definedName>
    <definedName name="_125__123Graph_CBIP__LA" localSheetId="0" hidden="1">#REF!</definedName>
    <definedName name="_125__123Graph_CBIP__LA" hidden="1">#REF!</definedName>
    <definedName name="_126__123Graph_FBIP__EU" localSheetId="1" hidden="1">#REF!</definedName>
    <definedName name="_126__123Graph_FBIP__EU" localSheetId="2" hidden="1">#REF!</definedName>
    <definedName name="_126__123Graph_FBIP__EU" localSheetId="12" hidden="1">#REF!</definedName>
    <definedName name="_126__123Graph_FBIP__EU" localSheetId="16" hidden="1">#REF!</definedName>
    <definedName name="_126__123Graph_FBIP__EU" localSheetId="17" hidden="1">#REF!</definedName>
    <definedName name="_126__123Graph_FBIP__EU" localSheetId="18" hidden="1">#REF!</definedName>
    <definedName name="_126__123Graph_FBIP__EU" localSheetId="29" hidden="1">#REF!</definedName>
    <definedName name="_126__123Graph_FBIP__EU" localSheetId="21" hidden="1">#REF!</definedName>
    <definedName name="_126__123Graph_FBIP__EU" localSheetId="22" hidden="1">#REF!</definedName>
    <definedName name="_126__123Graph_FBIP__EU" localSheetId="23" hidden="1">#REF!</definedName>
    <definedName name="_126__123Graph_FBIP__EU" localSheetId="24" hidden="1">#REF!</definedName>
    <definedName name="_126__123Graph_FBIP__EU" localSheetId="25" hidden="1">#REF!</definedName>
    <definedName name="_126__123Graph_FBIP__EU" localSheetId="26" hidden="1">#REF!</definedName>
    <definedName name="_126__123Graph_FBIP__EU" localSheetId="28" hidden="1">#REF!</definedName>
    <definedName name="_126__123Graph_FBIP__EU" localSheetId="39" hidden="1">#REF!</definedName>
    <definedName name="_126__123Graph_FBIP__EU" localSheetId="40" hidden="1">#REF!</definedName>
    <definedName name="_126__123Graph_FBIP__EU" localSheetId="41" hidden="1">#REF!</definedName>
    <definedName name="_126__123Graph_FBIP__EU" localSheetId="42" hidden="1">#REF!</definedName>
    <definedName name="_126__123Graph_FBIP__EU" localSheetId="43" hidden="1">#REF!</definedName>
    <definedName name="_126__123Graph_FBIP__EU" localSheetId="44" hidden="1">#REF!</definedName>
    <definedName name="_126__123Graph_FBIP__EU" localSheetId="45" hidden="1">#REF!</definedName>
    <definedName name="_126__123Graph_FBIP__EU" localSheetId="46" hidden="1">#REF!</definedName>
    <definedName name="_126__123Graph_FBIP__EU" localSheetId="47" hidden="1">#REF!</definedName>
    <definedName name="_126__123Graph_FBIP__EU" localSheetId="19" hidden="1">#REF!</definedName>
    <definedName name="_126__123Graph_FBIP__EU" localSheetId="0" hidden="1">#REF!</definedName>
    <definedName name="_126__123Graph_FBIP__EU" hidden="1">#REF!</definedName>
    <definedName name="_126__123Graph_XGDP" localSheetId="16" hidden="1">#REF!</definedName>
    <definedName name="_126__123Graph_XGDP" localSheetId="17" hidden="1">#REF!</definedName>
    <definedName name="_126__123Graph_XGDP" localSheetId="48" hidden="1">#REF!</definedName>
    <definedName name="_126__123Graph_XGDP" localSheetId="49" hidden="1">#REF!</definedName>
    <definedName name="_126__123Graph_XGDP" localSheetId="50" hidden="1">#REF!</definedName>
    <definedName name="_126__123Graph_XGDP" localSheetId="51" hidden="1">#REF!</definedName>
    <definedName name="_126__123Graph_XGDP" localSheetId="0" hidden="1">#REF!</definedName>
    <definedName name="_126__123Graph_XGDP" hidden="1">#REF!</definedName>
    <definedName name="_128__123Graph_DBIP__SE" localSheetId="1" hidden="1">#REF!</definedName>
    <definedName name="_128__123Graph_DBIP__SE" localSheetId="2" hidden="1">#REF!</definedName>
    <definedName name="_128__123Graph_DBIP__SE" localSheetId="12" hidden="1">#REF!</definedName>
    <definedName name="_128__123Graph_DBIP__SE" localSheetId="13" hidden="1">#REF!</definedName>
    <definedName name="_128__123Graph_DBIP__SE" localSheetId="16" hidden="1">#REF!</definedName>
    <definedName name="_128__123Graph_DBIP__SE" localSheetId="17" hidden="1">#REF!</definedName>
    <definedName name="_128__123Graph_DBIP__SE" localSheetId="18" hidden="1">#REF!</definedName>
    <definedName name="_128__123Graph_DBIP__SE" localSheetId="29" hidden="1">#REF!</definedName>
    <definedName name="_128__123Graph_DBIP__SE" localSheetId="20" hidden="1">#REF!</definedName>
    <definedName name="_128__123Graph_DBIP__SE" localSheetId="21" hidden="1">#REF!</definedName>
    <definedName name="_128__123Graph_DBIP__SE" localSheetId="22" hidden="1">#REF!</definedName>
    <definedName name="_128__123Graph_DBIP__SE" localSheetId="23" hidden="1">#REF!</definedName>
    <definedName name="_128__123Graph_DBIP__SE" localSheetId="24" hidden="1">#REF!</definedName>
    <definedName name="_128__123Graph_DBIP__SE" localSheetId="25" hidden="1">#REF!</definedName>
    <definedName name="_128__123Graph_DBIP__SE" localSheetId="26" hidden="1">#REF!</definedName>
    <definedName name="_128__123Graph_DBIP__SE" localSheetId="27" hidden="1">#REF!</definedName>
    <definedName name="_128__123Graph_DBIP__SE" localSheetId="28" hidden="1">#REF!</definedName>
    <definedName name="_128__123Graph_DBIP__SE" localSheetId="39" hidden="1">#REF!</definedName>
    <definedName name="_128__123Graph_DBIP__SE" localSheetId="40" hidden="1">#REF!</definedName>
    <definedName name="_128__123Graph_DBIP__SE" localSheetId="41" hidden="1">#REF!</definedName>
    <definedName name="_128__123Graph_DBIP__SE" localSheetId="42" hidden="1">#REF!</definedName>
    <definedName name="_128__123Graph_DBIP__SE" localSheetId="43" hidden="1">#REF!</definedName>
    <definedName name="_128__123Graph_DBIP__SE" localSheetId="44" hidden="1">#REF!</definedName>
    <definedName name="_128__123Graph_DBIP__SE" localSheetId="45" hidden="1">#REF!</definedName>
    <definedName name="_128__123Graph_DBIP__SE" localSheetId="46" hidden="1">#REF!</definedName>
    <definedName name="_128__123Graph_DBIP__SE" localSheetId="47" hidden="1">#REF!</definedName>
    <definedName name="_128__123Graph_DBIP__SE" localSheetId="48" hidden="1">#REF!</definedName>
    <definedName name="_128__123Graph_DBIP__SE" localSheetId="49" hidden="1">#REF!</definedName>
    <definedName name="_128__123Graph_DBIP__SE" localSheetId="50" hidden="1">#REF!</definedName>
    <definedName name="_128__123Graph_DBIP__SE" localSheetId="51" hidden="1">#REF!</definedName>
    <definedName name="_128__123Graph_DBIP__SE" localSheetId="52" hidden="1">#REF!</definedName>
    <definedName name="_128__123Graph_DBIP__SE" localSheetId="19" hidden="1">#REF!</definedName>
    <definedName name="_128__123Graph_DBIP__SE" localSheetId="0" hidden="1">#REF!</definedName>
    <definedName name="_128__123Graph_DBIP__SE" hidden="1">#REF!</definedName>
    <definedName name="_129__123Graph_XGDP_2" localSheetId="16" hidden="1">#REF!</definedName>
    <definedName name="_129__123Graph_XGDP_2" localSheetId="17" hidden="1">#REF!</definedName>
    <definedName name="_129__123Graph_XGDP_2" localSheetId="48" hidden="1">#REF!</definedName>
    <definedName name="_129__123Graph_XGDP_2" localSheetId="49" hidden="1">#REF!</definedName>
    <definedName name="_129__123Graph_XGDP_2" localSheetId="50" hidden="1">#REF!</definedName>
    <definedName name="_129__123Graph_XGDP_2" localSheetId="51" hidden="1">#REF!</definedName>
    <definedName name="_129__123Graph_XGDP_2" localSheetId="0" hidden="1">#REF!</definedName>
    <definedName name="_129__123Graph_XGDP_2" hidden="1">#REF!</definedName>
    <definedName name="_13__123Graph_BBAU_E" localSheetId="1" hidden="1">#REF!</definedName>
    <definedName name="_13__123Graph_BBAU_E" localSheetId="2" hidden="1">#REF!</definedName>
    <definedName name="_13__123Graph_BBAU_E" localSheetId="12" hidden="1">#REF!</definedName>
    <definedName name="_13__123Graph_BBAU_E" localSheetId="13" hidden="1">#REF!</definedName>
    <definedName name="_13__123Graph_BBAU_E" localSheetId="14" hidden="1">#REF!</definedName>
    <definedName name="_13__123Graph_BBAU_E" localSheetId="18" hidden="1">#REF!</definedName>
    <definedName name="_13__123Graph_BBAU_E" localSheetId="29" hidden="1">#REF!</definedName>
    <definedName name="_13__123Graph_BBAU_E" localSheetId="20" hidden="1">#REF!</definedName>
    <definedName name="_13__123Graph_BBAU_E" localSheetId="21" hidden="1">#REF!</definedName>
    <definedName name="_13__123Graph_BBAU_E" localSheetId="22" hidden="1">#REF!</definedName>
    <definedName name="_13__123Graph_BBAU_E" localSheetId="23" hidden="1">#REF!</definedName>
    <definedName name="_13__123Graph_BBAU_E" localSheetId="24" hidden="1">#REF!</definedName>
    <definedName name="_13__123Graph_BBAU_E" localSheetId="25" hidden="1">#REF!</definedName>
    <definedName name="_13__123Graph_BBAU_E" localSheetId="26" hidden="1">#REF!</definedName>
    <definedName name="_13__123Graph_BBAU_E" localSheetId="27" hidden="1">#REF!</definedName>
    <definedName name="_13__123Graph_BBAU_E" localSheetId="28" hidden="1">#REF!</definedName>
    <definedName name="_13__123Graph_BBAU_E" localSheetId="39" hidden="1">#REF!</definedName>
    <definedName name="_13__123Graph_BBAU_E" localSheetId="40" hidden="1">#REF!</definedName>
    <definedName name="_13__123Graph_BBAU_E" localSheetId="41" hidden="1">#REF!</definedName>
    <definedName name="_13__123Graph_BBAU_E" localSheetId="42" hidden="1">#REF!</definedName>
    <definedName name="_13__123Graph_BBAU_E" localSheetId="43" hidden="1">#REF!</definedName>
    <definedName name="_13__123Graph_BBAU_E" localSheetId="44" hidden="1">#REF!</definedName>
    <definedName name="_13__123Graph_BBAU_E" localSheetId="45" hidden="1">#REF!</definedName>
    <definedName name="_13__123Graph_BBAU_E" localSheetId="46" hidden="1">#REF!</definedName>
    <definedName name="_13__123Graph_BBAU_E" localSheetId="47" hidden="1">#REF!</definedName>
    <definedName name="_13__123Graph_BBAU_E" localSheetId="48" hidden="1">#REF!</definedName>
    <definedName name="_13__123Graph_BBAU_E" localSheetId="49" hidden="1">#REF!</definedName>
    <definedName name="_13__123Graph_BBAU_E" localSheetId="50" hidden="1">#REF!</definedName>
    <definedName name="_13__123Graph_BBAU_E" localSheetId="51" hidden="1">#REF!</definedName>
    <definedName name="_13__123Graph_BBAU_E" localSheetId="52" hidden="1">#REF!</definedName>
    <definedName name="_13__123Graph_BBAU_E" localSheetId="19" hidden="1">#REF!</definedName>
    <definedName name="_13__123Graph_BBAU_E" hidden="1">#REF!</definedName>
    <definedName name="_130__123Graph_CBIP__SE" localSheetId="1" hidden="1">#REF!</definedName>
    <definedName name="_130__123Graph_CBIP__SE" localSheetId="2" hidden="1">#REF!</definedName>
    <definedName name="_130__123Graph_CBIP__SE" localSheetId="16" hidden="1">#REF!</definedName>
    <definedName name="_130__123Graph_CBIP__SE" localSheetId="17" hidden="1">#REF!</definedName>
    <definedName name="_130__123Graph_CBIP__SE" localSheetId="18" hidden="1">#REF!</definedName>
    <definedName name="_130__123Graph_CBIP__SE" localSheetId="29" hidden="1">#REF!</definedName>
    <definedName name="_130__123Graph_CBIP__SE" localSheetId="20" hidden="1">#REF!</definedName>
    <definedName name="_130__123Graph_CBIP__SE" localSheetId="21" hidden="1">#REF!</definedName>
    <definedName name="_130__123Graph_CBIP__SE" localSheetId="22" hidden="1">#REF!</definedName>
    <definedName name="_130__123Graph_CBIP__SE" localSheetId="23" hidden="1">#REF!</definedName>
    <definedName name="_130__123Graph_CBIP__SE" localSheetId="24" hidden="1">#REF!</definedName>
    <definedName name="_130__123Graph_CBIP__SE" localSheetId="25" hidden="1">#REF!</definedName>
    <definedName name="_130__123Graph_CBIP__SE" localSheetId="26" hidden="1">#REF!</definedName>
    <definedName name="_130__123Graph_CBIP__SE" localSheetId="27" hidden="1">#REF!</definedName>
    <definedName name="_130__123Graph_CBIP__SE" localSheetId="28" hidden="1">#REF!</definedName>
    <definedName name="_130__123Graph_CBIP__SE" localSheetId="39" hidden="1">#REF!</definedName>
    <definedName name="_130__123Graph_CBIP__SE" localSheetId="40" hidden="1">#REF!</definedName>
    <definedName name="_130__123Graph_CBIP__SE" localSheetId="41" hidden="1">#REF!</definedName>
    <definedName name="_130__123Graph_CBIP__SE" localSheetId="42" hidden="1">#REF!</definedName>
    <definedName name="_130__123Graph_CBIP__SE" localSheetId="43" hidden="1">#REF!</definedName>
    <definedName name="_130__123Graph_CBIP__SE" localSheetId="44" hidden="1">#REF!</definedName>
    <definedName name="_130__123Graph_CBIP__SE" localSheetId="45" hidden="1">#REF!</definedName>
    <definedName name="_130__123Graph_CBIP__SE" localSheetId="46" hidden="1">#REF!</definedName>
    <definedName name="_130__123Graph_CBIP__SE" localSheetId="47" hidden="1">#REF!</definedName>
    <definedName name="_130__123Graph_CBIP__SE" localSheetId="50" hidden="1">#REF!</definedName>
    <definedName name="_130__123Graph_CBIP__SE" localSheetId="51" hidden="1">#REF!</definedName>
    <definedName name="_130__123Graph_CBIP__SE" localSheetId="0" hidden="1">#REF!</definedName>
    <definedName name="_130__123Graph_CBIP__SE" hidden="1">#REF!</definedName>
    <definedName name="_130__123Graph_FBIP__SE" localSheetId="1" hidden="1">#REF!</definedName>
    <definedName name="_130__123Graph_FBIP__SE" localSheetId="2" hidden="1">#REF!</definedName>
    <definedName name="_130__123Graph_FBIP__SE" localSheetId="16" hidden="1">#REF!</definedName>
    <definedName name="_130__123Graph_FBIP__SE" localSheetId="17" hidden="1">#REF!</definedName>
    <definedName name="_130__123Graph_FBIP__SE" localSheetId="18" hidden="1">#REF!</definedName>
    <definedName name="_130__123Graph_FBIP__SE" localSheetId="29" hidden="1">#REF!</definedName>
    <definedName name="_130__123Graph_FBIP__SE" localSheetId="20" hidden="1">#REF!</definedName>
    <definedName name="_130__123Graph_FBIP__SE" localSheetId="21" hidden="1">#REF!</definedName>
    <definedName name="_130__123Graph_FBIP__SE" localSheetId="22" hidden="1">#REF!</definedName>
    <definedName name="_130__123Graph_FBIP__SE" localSheetId="23" hidden="1">#REF!</definedName>
    <definedName name="_130__123Graph_FBIP__SE" localSheetId="24" hidden="1">#REF!</definedName>
    <definedName name="_130__123Graph_FBIP__SE" localSheetId="25" hidden="1">#REF!</definedName>
    <definedName name="_130__123Graph_FBIP__SE" localSheetId="26" hidden="1">#REF!</definedName>
    <definedName name="_130__123Graph_FBIP__SE" localSheetId="27" hidden="1">#REF!</definedName>
    <definedName name="_130__123Graph_FBIP__SE" localSheetId="28" hidden="1">#REF!</definedName>
    <definedName name="_130__123Graph_FBIP__SE" localSheetId="39" hidden="1">#REF!</definedName>
    <definedName name="_130__123Graph_FBIP__SE" localSheetId="40" hidden="1">#REF!</definedName>
    <definedName name="_130__123Graph_FBIP__SE" localSheetId="41" hidden="1">#REF!</definedName>
    <definedName name="_130__123Graph_FBIP__SE" localSheetId="42" hidden="1">#REF!</definedName>
    <definedName name="_130__123Graph_FBIP__SE" localSheetId="43" hidden="1">#REF!</definedName>
    <definedName name="_130__123Graph_FBIP__SE" localSheetId="44" hidden="1">#REF!</definedName>
    <definedName name="_130__123Graph_FBIP__SE" localSheetId="45" hidden="1">#REF!</definedName>
    <definedName name="_130__123Graph_FBIP__SE" localSheetId="46" hidden="1">#REF!</definedName>
    <definedName name="_130__123Graph_FBIP__SE" localSheetId="47" hidden="1">#REF!</definedName>
    <definedName name="_130__123Graph_FBIP__SE" localSheetId="50" hidden="1">#REF!</definedName>
    <definedName name="_130__123Graph_FBIP__SE" localSheetId="51" hidden="1">#REF!</definedName>
    <definedName name="_130__123Graph_FBIP__SE" localSheetId="52" hidden="1">#REF!</definedName>
    <definedName name="_130__123Graph_FBIP__SE" localSheetId="19" hidden="1">#REF!</definedName>
    <definedName name="_130__123Graph_FBIP__SE" localSheetId="0" hidden="1">#REF!</definedName>
    <definedName name="_130__123Graph_FBIP__SE" hidden="1">#REF!</definedName>
    <definedName name="_132__123Graph_DBIP__WA" localSheetId="1" hidden="1">#REF!</definedName>
    <definedName name="_132__123Graph_DBIP__WA" localSheetId="2" hidden="1">#REF!</definedName>
    <definedName name="_132__123Graph_DBIP__WA" localSheetId="13" hidden="1">#REF!</definedName>
    <definedName name="_132__123Graph_DBIP__WA" localSheetId="16" hidden="1">#REF!</definedName>
    <definedName name="_132__123Graph_DBIP__WA" localSheetId="17" hidden="1">#REF!</definedName>
    <definedName name="_132__123Graph_DBIP__WA" localSheetId="18" hidden="1">#REF!</definedName>
    <definedName name="_132__123Graph_DBIP__WA" localSheetId="29" hidden="1">#REF!</definedName>
    <definedName name="_132__123Graph_DBIP__WA" localSheetId="20" hidden="1">#REF!</definedName>
    <definedName name="_132__123Graph_DBIP__WA" localSheetId="21" hidden="1">#REF!</definedName>
    <definedName name="_132__123Graph_DBIP__WA" localSheetId="22" hidden="1">#REF!</definedName>
    <definedName name="_132__123Graph_DBIP__WA" localSheetId="23" hidden="1">#REF!</definedName>
    <definedName name="_132__123Graph_DBIP__WA" localSheetId="24" hidden="1">#REF!</definedName>
    <definedName name="_132__123Graph_DBIP__WA" localSheetId="25" hidden="1">#REF!</definedName>
    <definedName name="_132__123Graph_DBIP__WA" localSheetId="26" hidden="1">#REF!</definedName>
    <definedName name="_132__123Graph_DBIP__WA" localSheetId="27" hidden="1">#REF!</definedName>
    <definedName name="_132__123Graph_DBIP__WA" localSheetId="28" hidden="1">#REF!</definedName>
    <definedName name="_132__123Graph_DBIP__WA" localSheetId="39" hidden="1">#REF!</definedName>
    <definedName name="_132__123Graph_DBIP__WA" localSheetId="40" hidden="1">#REF!</definedName>
    <definedName name="_132__123Graph_DBIP__WA" localSheetId="41" hidden="1">#REF!</definedName>
    <definedName name="_132__123Graph_DBIP__WA" localSheetId="42" hidden="1">#REF!</definedName>
    <definedName name="_132__123Graph_DBIP__WA" localSheetId="43" hidden="1">#REF!</definedName>
    <definedName name="_132__123Graph_DBIP__WA" localSheetId="44" hidden="1">#REF!</definedName>
    <definedName name="_132__123Graph_DBIP__WA" localSheetId="45" hidden="1">#REF!</definedName>
    <definedName name="_132__123Graph_DBIP__WA" localSheetId="46" hidden="1">#REF!</definedName>
    <definedName name="_132__123Graph_DBIP__WA" localSheetId="47" hidden="1">#REF!</definedName>
    <definedName name="_132__123Graph_DBIP__WA" localSheetId="48" hidden="1">#REF!</definedName>
    <definedName name="_132__123Graph_DBIP__WA" localSheetId="49" hidden="1">#REF!</definedName>
    <definedName name="_132__123Graph_DBIP__WA" localSheetId="50" hidden="1">#REF!</definedName>
    <definedName name="_132__123Graph_DBIP__WA" localSheetId="51" hidden="1">#REF!</definedName>
    <definedName name="_132__123Graph_DBIP__WA" localSheetId="52" hidden="1">#REF!</definedName>
    <definedName name="_132__123Graph_DBIP__WA" localSheetId="19" hidden="1">#REF!</definedName>
    <definedName name="_132__123Graph_DBIP__WA" hidden="1">#REF!</definedName>
    <definedName name="_134__123Graph_LBL_AGDP" localSheetId="16" hidden="1">#REF!</definedName>
    <definedName name="_134__123Graph_LBL_AGDP" localSheetId="17" hidden="1">#REF!</definedName>
    <definedName name="_134__123Graph_LBL_AGDP" localSheetId="0" hidden="1">#REF!</definedName>
    <definedName name="_134__123Graph_LBL_AGDP" hidden="1">#REF!</definedName>
    <definedName name="_135__123Graph_CBIP__WA" localSheetId="1" hidden="1">#REF!</definedName>
    <definedName name="_135__123Graph_CBIP__WA" localSheetId="2" hidden="1">#REF!</definedName>
    <definedName name="_135__123Graph_CBIP__WA" localSheetId="16" hidden="1">#REF!</definedName>
    <definedName name="_135__123Graph_CBIP__WA" localSheetId="17" hidden="1">#REF!</definedName>
    <definedName name="_135__123Graph_CBIP__WA" localSheetId="29" hidden="1">#REF!</definedName>
    <definedName name="_135__123Graph_CBIP__WA" localSheetId="20" hidden="1">#REF!</definedName>
    <definedName name="_135__123Graph_CBIP__WA" localSheetId="21" hidden="1">#REF!</definedName>
    <definedName name="_135__123Graph_CBIP__WA" localSheetId="22" hidden="1">#REF!</definedName>
    <definedName name="_135__123Graph_CBIP__WA" localSheetId="23" hidden="1">#REF!</definedName>
    <definedName name="_135__123Graph_CBIP__WA" localSheetId="24" hidden="1">#REF!</definedName>
    <definedName name="_135__123Graph_CBIP__WA" localSheetId="25" hidden="1">#REF!</definedName>
    <definedName name="_135__123Graph_CBIP__WA" localSheetId="26" hidden="1">#REF!</definedName>
    <definedName name="_135__123Graph_CBIP__WA" localSheetId="27" hidden="1">#REF!</definedName>
    <definedName name="_135__123Graph_CBIP__WA" localSheetId="28" hidden="1">#REF!</definedName>
    <definedName name="_135__123Graph_CBIP__WA" localSheetId="39" hidden="1">#REF!</definedName>
    <definedName name="_135__123Graph_CBIP__WA" localSheetId="40" hidden="1">#REF!</definedName>
    <definedName name="_135__123Graph_CBIP__WA" localSheetId="41" hidden="1">#REF!</definedName>
    <definedName name="_135__123Graph_CBIP__WA" localSheetId="42" hidden="1">#REF!</definedName>
    <definedName name="_135__123Graph_CBIP__WA" localSheetId="43" hidden="1">#REF!</definedName>
    <definedName name="_135__123Graph_CBIP__WA" localSheetId="44" hidden="1">#REF!</definedName>
    <definedName name="_135__123Graph_CBIP__WA" localSheetId="45" hidden="1">#REF!</definedName>
    <definedName name="_135__123Graph_CBIP__WA" localSheetId="46" hidden="1">#REF!</definedName>
    <definedName name="_135__123Graph_CBIP__WA" localSheetId="47" hidden="1">#REF!</definedName>
    <definedName name="_135__123Graph_CBIP__WA" localSheetId="48" hidden="1">#REF!</definedName>
    <definedName name="_135__123Graph_CBIP__WA" localSheetId="49" hidden="1">#REF!</definedName>
    <definedName name="_135__123Graph_CBIP__WA" localSheetId="50" hidden="1">#REF!</definedName>
    <definedName name="_135__123Graph_CBIP__WA" localSheetId="51" hidden="1">#REF!</definedName>
    <definedName name="_135__123Graph_CBIP__WA" localSheetId="0" hidden="1">#REF!</definedName>
    <definedName name="_135__123Graph_CBIP__WA" hidden="1">#REF!</definedName>
    <definedName name="_136__123Graph_EBAU" localSheetId="1" hidden="1">#REF!</definedName>
    <definedName name="_136__123Graph_EBAU" localSheetId="2" hidden="1">#REF!</definedName>
    <definedName name="_136__123Graph_EBAU" localSheetId="12" hidden="1">#REF!</definedName>
    <definedName name="_136__123Graph_EBAU" localSheetId="13" hidden="1">#REF!</definedName>
    <definedName name="_136__123Graph_EBAU" localSheetId="14" hidden="1">#REF!</definedName>
    <definedName name="_136__123Graph_EBAU" localSheetId="18" hidden="1">#REF!</definedName>
    <definedName name="_136__123Graph_EBAU" localSheetId="29" hidden="1">#REF!</definedName>
    <definedName name="_136__123Graph_EBAU" localSheetId="20" hidden="1">#REF!</definedName>
    <definedName name="_136__123Graph_EBAU" localSheetId="21" hidden="1">#REF!</definedName>
    <definedName name="_136__123Graph_EBAU" localSheetId="22" hidden="1">#REF!</definedName>
    <definedName name="_136__123Graph_EBAU" localSheetId="23" hidden="1">#REF!</definedName>
    <definedName name="_136__123Graph_EBAU" localSheetId="24" hidden="1">#REF!</definedName>
    <definedName name="_136__123Graph_EBAU" localSheetId="25" hidden="1">#REF!</definedName>
    <definedName name="_136__123Graph_EBAU" localSheetId="26" hidden="1">#REF!</definedName>
    <definedName name="_136__123Graph_EBAU" localSheetId="27" hidden="1">#REF!</definedName>
    <definedName name="_136__123Graph_EBAU" localSheetId="28" hidden="1">#REF!</definedName>
    <definedName name="_136__123Graph_EBAU" localSheetId="39" hidden="1">#REF!</definedName>
    <definedName name="_136__123Graph_EBAU" localSheetId="40" hidden="1">#REF!</definedName>
    <definedName name="_136__123Graph_EBAU" localSheetId="41" hidden="1">#REF!</definedName>
    <definedName name="_136__123Graph_EBAU" localSheetId="42" hidden="1">#REF!</definedName>
    <definedName name="_136__123Graph_EBAU" localSheetId="43" hidden="1">#REF!</definedName>
    <definedName name="_136__123Graph_EBAU" localSheetId="44" hidden="1">#REF!</definedName>
    <definedName name="_136__123Graph_EBAU" localSheetId="45" hidden="1">#REF!</definedName>
    <definedName name="_136__123Graph_EBAU" localSheetId="46" hidden="1">#REF!</definedName>
    <definedName name="_136__123Graph_EBAU" localSheetId="47" hidden="1">#REF!</definedName>
    <definedName name="_136__123Graph_EBAU" localSheetId="48" hidden="1">#REF!</definedName>
    <definedName name="_136__123Graph_EBAU" localSheetId="49" hidden="1">#REF!</definedName>
    <definedName name="_136__123Graph_EBAU" localSheetId="50" hidden="1">#REF!</definedName>
    <definedName name="_136__123Graph_EBAU" localSheetId="51" hidden="1">#REF!</definedName>
    <definedName name="_136__123Graph_EBAU" localSheetId="52" hidden="1">#REF!</definedName>
    <definedName name="_136__123Graph_EBAU" localSheetId="19" hidden="1">#REF!</definedName>
    <definedName name="_136__123Graph_EBAU" hidden="1">#REF!</definedName>
    <definedName name="_138__123Graph_LBL_AGDP_2" localSheetId="16" hidden="1">#REF!</definedName>
    <definedName name="_138__123Graph_LBL_AGDP_2" localSheetId="17" hidden="1">#REF!</definedName>
    <definedName name="_138__123Graph_LBL_AGDP_2" localSheetId="0" hidden="1">#REF!</definedName>
    <definedName name="_138__123Graph_LBL_AGDP_2" hidden="1">#REF!</definedName>
    <definedName name="_14__123Graph_ABIP__EE" localSheetId="1" hidden="1">#REF!</definedName>
    <definedName name="_14__123Graph_ABIP__EE" localSheetId="2" hidden="1">#REF!</definedName>
    <definedName name="_14__123Graph_ABIP__EE" localSheetId="16" hidden="1">#REF!</definedName>
    <definedName name="_14__123Graph_ABIP__EE" localSheetId="17" hidden="1">#REF!</definedName>
    <definedName name="_14__123Graph_ABIP__EE" localSheetId="29" hidden="1">#REF!</definedName>
    <definedName name="_14__123Graph_ABIP__EE" localSheetId="20" hidden="1">#REF!</definedName>
    <definedName name="_14__123Graph_ABIP__EE" localSheetId="21" hidden="1">#REF!</definedName>
    <definedName name="_14__123Graph_ABIP__EE" localSheetId="22" hidden="1">#REF!</definedName>
    <definedName name="_14__123Graph_ABIP__EE" localSheetId="23" hidden="1">#REF!</definedName>
    <definedName name="_14__123Graph_ABIP__EE" localSheetId="24" hidden="1">#REF!</definedName>
    <definedName name="_14__123Graph_ABIP__EE" localSheetId="25" hidden="1">#REF!</definedName>
    <definedName name="_14__123Graph_ABIP__EE" localSheetId="26" hidden="1">#REF!</definedName>
    <definedName name="_14__123Graph_ABIP__EE" localSheetId="27" hidden="1">#REF!</definedName>
    <definedName name="_14__123Graph_ABIP__EE" localSheetId="28" hidden="1">#REF!</definedName>
    <definedName name="_14__123Graph_ABIP__EE" localSheetId="39" hidden="1">#REF!</definedName>
    <definedName name="_14__123Graph_ABIP__EE" localSheetId="40" hidden="1">#REF!</definedName>
    <definedName name="_14__123Graph_ABIP__EE" localSheetId="41" hidden="1">#REF!</definedName>
    <definedName name="_14__123Graph_ABIP__EE" localSheetId="42" hidden="1">#REF!</definedName>
    <definedName name="_14__123Graph_ABIP__EE" localSheetId="43" hidden="1">#REF!</definedName>
    <definedName name="_14__123Graph_ABIP__EE" localSheetId="44" hidden="1">#REF!</definedName>
    <definedName name="_14__123Graph_ABIP__EE" localSheetId="45" hidden="1">#REF!</definedName>
    <definedName name="_14__123Graph_ABIP__EE" localSheetId="46" hidden="1">#REF!</definedName>
    <definedName name="_14__123Graph_ABIP__EE" localSheetId="47" hidden="1">#REF!</definedName>
    <definedName name="_14__123Graph_ABIP__EE" localSheetId="48" hidden="1">#REF!</definedName>
    <definedName name="_14__123Graph_ABIP__EE" localSheetId="49" hidden="1">#REF!</definedName>
    <definedName name="_14__123Graph_ABIP__EE" localSheetId="50" hidden="1">#REF!</definedName>
    <definedName name="_14__123Graph_ABIP__EE" localSheetId="51" hidden="1">#REF!</definedName>
    <definedName name="_14__123Graph_ABIP__EE" localSheetId="52" hidden="1">#REF!</definedName>
    <definedName name="_14__123Graph_ABIP__EE" localSheetId="0" hidden="1">#REF!</definedName>
    <definedName name="_14__123Graph_ABIP__EE" hidden="1">#REF!</definedName>
    <definedName name="_14__123Graph_ABIP__SE" localSheetId="1" hidden="1">#REF!</definedName>
    <definedName name="_14__123Graph_ABIP__SE" localSheetId="2" hidden="1">#REF!</definedName>
    <definedName name="_14__123Graph_ABIP__SE" localSheetId="12" hidden="1">#REF!</definedName>
    <definedName name="_14__123Graph_ABIP__SE" localSheetId="13" hidden="1">#REF!</definedName>
    <definedName name="_14__123Graph_ABIP__SE" localSheetId="14" hidden="1">#REF!</definedName>
    <definedName name="_14__123Graph_ABIP__SE" localSheetId="16" hidden="1">#REF!</definedName>
    <definedName name="_14__123Graph_ABIP__SE" localSheetId="17" hidden="1">#REF!</definedName>
    <definedName name="_14__123Graph_ABIP__SE" localSheetId="18" hidden="1">#REF!</definedName>
    <definedName name="_14__123Graph_ABIP__SE" localSheetId="29" hidden="1">#REF!</definedName>
    <definedName name="_14__123Graph_ABIP__SE" localSheetId="20" hidden="1">#REF!</definedName>
    <definedName name="_14__123Graph_ABIP__SE" localSheetId="21" hidden="1">#REF!</definedName>
    <definedName name="_14__123Graph_ABIP__SE" localSheetId="22" hidden="1">#REF!</definedName>
    <definedName name="_14__123Graph_ABIP__SE" localSheetId="23" hidden="1">#REF!</definedName>
    <definedName name="_14__123Graph_ABIP__SE" localSheetId="24" hidden="1">#REF!</definedName>
    <definedName name="_14__123Graph_ABIP__SE" localSheetId="25" hidden="1">#REF!</definedName>
    <definedName name="_14__123Graph_ABIP__SE" localSheetId="26" hidden="1">#REF!</definedName>
    <definedName name="_14__123Graph_ABIP__SE" localSheetId="27" hidden="1">#REF!</definedName>
    <definedName name="_14__123Graph_ABIP__SE" localSheetId="28" hidden="1">#REF!</definedName>
    <definedName name="_14__123Graph_ABIP__SE" localSheetId="39" hidden="1">#REF!</definedName>
    <definedName name="_14__123Graph_ABIP__SE" localSheetId="40" hidden="1">#REF!</definedName>
    <definedName name="_14__123Graph_ABIP__SE" localSheetId="41" hidden="1">#REF!</definedName>
    <definedName name="_14__123Graph_ABIP__SE" localSheetId="42" hidden="1">#REF!</definedName>
    <definedName name="_14__123Graph_ABIP__SE" localSheetId="43" hidden="1">#REF!</definedName>
    <definedName name="_14__123Graph_ABIP__SE" localSheetId="44" hidden="1">#REF!</definedName>
    <definedName name="_14__123Graph_ABIP__SE" localSheetId="45" hidden="1">#REF!</definedName>
    <definedName name="_14__123Graph_ABIP__SE" localSheetId="46" hidden="1">#REF!</definedName>
    <definedName name="_14__123Graph_ABIP__SE" localSheetId="47" hidden="1">#REF!</definedName>
    <definedName name="_14__123Graph_ABIP__SE" localSheetId="48" hidden="1">#REF!</definedName>
    <definedName name="_14__123Graph_ABIP__SE" localSheetId="49" hidden="1">#REF!</definedName>
    <definedName name="_14__123Graph_ABIP__SE" localSheetId="50" hidden="1">#REF!</definedName>
    <definedName name="_14__123Graph_ABIP__SE" localSheetId="51" hidden="1">#REF!</definedName>
    <definedName name="_14__123Graph_ABIP__SE" localSheetId="52" hidden="1">#REF!</definedName>
    <definedName name="_14__123Graph_ABIP__SE" localSheetId="19" hidden="1">#REF!</definedName>
    <definedName name="_14__123Graph_ABIP__SE" hidden="1">#REF!</definedName>
    <definedName name="_14__123Graph_BBIP__AF" localSheetId="1" hidden="1">#REF!</definedName>
    <definedName name="_14__123Graph_BBIP__AF" localSheetId="2" hidden="1">#REF!</definedName>
    <definedName name="_14__123Graph_BBIP__AF" localSheetId="12" hidden="1">#REF!</definedName>
    <definedName name="_14__123Graph_BBIP__AF" localSheetId="13" hidden="1">#REF!</definedName>
    <definedName name="_14__123Graph_BBIP__AF" localSheetId="14" hidden="1">#REF!</definedName>
    <definedName name="_14__123Graph_BBIP__AF" localSheetId="16" hidden="1">#REF!</definedName>
    <definedName name="_14__123Graph_BBIP__AF" localSheetId="17" hidden="1">#REF!</definedName>
    <definedName name="_14__123Graph_BBIP__AF" localSheetId="18" hidden="1">#REF!</definedName>
    <definedName name="_14__123Graph_BBIP__AF" localSheetId="29" hidden="1">#REF!</definedName>
    <definedName name="_14__123Graph_BBIP__AF" localSheetId="20" hidden="1">#REF!</definedName>
    <definedName name="_14__123Graph_BBIP__AF" localSheetId="21" hidden="1">#REF!</definedName>
    <definedName name="_14__123Graph_BBIP__AF" localSheetId="22" hidden="1">#REF!</definedName>
    <definedName name="_14__123Graph_BBIP__AF" localSheetId="23" hidden="1">#REF!</definedName>
    <definedName name="_14__123Graph_BBIP__AF" localSheetId="24" hidden="1">#REF!</definedName>
    <definedName name="_14__123Graph_BBIP__AF" localSheetId="25" hidden="1">#REF!</definedName>
    <definedName name="_14__123Graph_BBIP__AF" localSheetId="26" hidden="1">#REF!</definedName>
    <definedName name="_14__123Graph_BBIP__AF" localSheetId="27" hidden="1">#REF!</definedName>
    <definedName name="_14__123Graph_BBIP__AF" localSheetId="28" hidden="1">#REF!</definedName>
    <definedName name="_14__123Graph_BBIP__AF" localSheetId="39" hidden="1">#REF!</definedName>
    <definedName name="_14__123Graph_BBIP__AF" localSheetId="40" hidden="1">#REF!</definedName>
    <definedName name="_14__123Graph_BBIP__AF" localSheetId="41" hidden="1">#REF!</definedName>
    <definedName name="_14__123Graph_BBIP__AF" localSheetId="42" hidden="1">#REF!</definedName>
    <definedName name="_14__123Graph_BBIP__AF" localSheetId="43" hidden="1">#REF!</definedName>
    <definedName name="_14__123Graph_BBIP__AF" localSheetId="44" hidden="1">#REF!</definedName>
    <definedName name="_14__123Graph_BBIP__AF" localSheetId="45" hidden="1">#REF!</definedName>
    <definedName name="_14__123Graph_BBIP__AF" localSheetId="46" hidden="1">#REF!</definedName>
    <definedName name="_14__123Graph_BBIP__AF" localSheetId="47" hidden="1">#REF!</definedName>
    <definedName name="_14__123Graph_BBIP__AF" localSheetId="48" hidden="1">#REF!</definedName>
    <definedName name="_14__123Graph_BBIP__AF" localSheetId="49" hidden="1">#REF!</definedName>
    <definedName name="_14__123Graph_BBIP__AF" localSheetId="50" hidden="1">#REF!</definedName>
    <definedName name="_14__123Graph_BBIP__AF" localSheetId="51" hidden="1">#REF!</definedName>
    <definedName name="_14__123Graph_BBIP__AF" localSheetId="52" hidden="1">#REF!</definedName>
    <definedName name="_14__123Graph_BBIP__AF" localSheetId="19" hidden="1">#REF!</definedName>
    <definedName name="_14__123Graph_BBIP__AF" hidden="1">#REF!</definedName>
    <definedName name="_140__123Graph_DAUTO" localSheetId="1" hidden="1">#REF!</definedName>
    <definedName name="_140__123Graph_DAUTO" localSheetId="2" hidden="1">#REF!</definedName>
    <definedName name="_140__123Graph_DAUTO" localSheetId="18" hidden="1">#REF!</definedName>
    <definedName name="_140__123Graph_DAUTO" localSheetId="29" hidden="1">#REF!</definedName>
    <definedName name="_140__123Graph_DAUTO" localSheetId="20" hidden="1">#REF!</definedName>
    <definedName name="_140__123Graph_DAUTO" localSheetId="21" hidden="1">#REF!</definedName>
    <definedName name="_140__123Graph_DAUTO" localSheetId="22" hidden="1">#REF!</definedName>
    <definedName name="_140__123Graph_DAUTO" localSheetId="23" hidden="1">#REF!</definedName>
    <definedName name="_140__123Graph_DAUTO" localSheetId="24" hidden="1">#REF!</definedName>
    <definedName name="_140__123Graph_DAUTO" localSheetId="25" hidden="1">#REF!</definedName>
    <definedName name="_140__123Graph_DAUTO" localSheetId="26" hidden="1">#REF!</definedName>
    <definedName name="_140__123Graph_DAUTO" localSheetId="27" hidden="1">#REF!</definedName>
    <definedName name="_140__123Graph_DAUTO" localSheetId="28" hidden="1">#REF!</definedName>
    <definedName name="_140__123Graph_DAUTO" localSheetId="39" hidden="1">#REF!</definedName>
    <definedName name="_140__123Graph_DAUTO" localSheetId="40" hidden="1">#REF!</definedName>
    <definedName name="_140__123Graph_DAUTO" localSheetId="41" hidden="1">#REF!</definedName>
    <definedName name="_140__123Graph_DAUTO" localSheetId="42" hidden="1">#REF!</definedName>
    <definedName name="_140__123Graph_DAUTO" localSheetId="43" hidden="1">#REF!</definedName>
    <definedName name="_140__123Graph_DAUTO" localSheetId="44" hidden="1">#REF!</definedName>
    <definedName name="_140__123Graph_DAUTO" localSheetId="45" hidden="1">#REF!</definedName>
    <definedName name="_140__123Graph_DAUTO" localSheetId="46" hidden="1">#REF!</definedName>
    <definedName name="_140__123Graph_DAUTO" localSheetId="47" hidden="1">#REF!</definedName>
    <definedName name="_140__123Graph_DAUTO" localSheetId="48" hidden="1">#REF!</definedName>
    <definedName name="_140__123Graph_DAUTO" localSheetId="49" hidden="1">#REF!</definedName>
    <definedName name="_140__123Graph_DAUTO" localSheetId="50" hidden="1">#REF!</definedName>
    <definedName name="_140__123Graph_DAUTO" localSheetId="51" hidden="1">#REF!</definedName>
    <definedName name="_140__123Graph_DAUTO" hidden="1">#REF!</definedName>
    <definedName name="_140__123Graph_EBIP__AF" localSheetId="1" hidden="1">#REF!</definedName>
    <definedName name="_140__123Graph_EBIP__AF" localSheetId="2" hidden="1">#REF!</definedName>
    <definedName name="_140__123Graph_EBIP__AF" localSheetId="12" hidden="1">#REF!</definedName>
    <definedName name="_140__123Graph_EBIP__AF" localSheetId="13" hidden="1">#REF!</definedName>
    <definedName name="_140__123Graph_EBIP__AF" localSheetId="16" hidden="1">#REF!</definedName>
    <definedName name="_140__123Graph_EBIP__AF" localSheetId="17" hidden="1">#REF!</definedName>
    <definedName name="_140__123Graph_EBIP__AF" localSheetId="18" hidden="1">#REF!</definedName>
    <definedName name="_140__123Graph_EBIP__AF" localSheetId="29" hidden="1">#REF!</definedName>
    <definedName name="_140__123Graph_EBIP__AF" localSheetId="20" hidden="1">#REF!</definedName>
    <definedName name="_140__123Graph_EBIP__AF" localSheetId="21" hidden="1">#REF!</definedName>
    <definedName name="_140__123Graph_EBIP__AF" localSheetId="22" hidden="1">#REF!</definedName>
    <definedName name="_140__123Graph_EBIP__AF" localSheetId="23" hidden="1">#REF!</definedName>
    <definedName name="_140__123Graph_EBIP__AF" localSheetId="24" hidden="1">#REF!</definedName>
    <definedName name="_140__123Graph_EBIP__AF" localSheetId="25" hidden="1">#REF!</definedName>
    <definedName name="_140__123Graph_EBIP__AF" localSheetId="26" hidden="1">#REF!</definedName>
    <definedName name="_140__123Graph_EBIP__AF" localSheetId="27" hidden="1">#REF!</definedName>
    <definedName name="_140__123Graph_EBIP__AF" localSheetId="28" hidden="1">#REF!</definedName>
    <definedName name="_140__123Graph_EBIP__AF" localSheetId="39" hidden="1">#REF!</definedName>
    <definedName name="_140__123Graph_EBIP__AF" localSheetId="40" hidden="1">#REF!</definedName>
    <definedName name="_140__123Graph_EBIP__AF" localSheetId="41" hidden="1">#REF!</definedName>
    <definedName name="_140__123Graph_EBIP__AF" localSheetId="42" hidden="1">#REF!</definedName>
    <definedName name="_140__123Graph_EBIP__AF" localSheetId="43" hidden="1">#REF!</definedName>
    <definedName name="_140__123Graph_EBIP__AF" localSheetId="44" hidden="1">#REF!</definedName>
    <definedName name="_140__123Graph_EBIP__AF" localSheetId="45" hidden="1">#REF!</definedName>
    <definedName name="_140__123Graph_EBIP__AF" localSheetId="46" hidden="1">#REF!</definedName>
    <definedName name="_140__123Graph_EBIP__AF" localSheetId="47" hidden="1">#REF!</definedName>
    <definedName name="_140__123Graph_EBIP__AF" localSheetId="48" hidden="1">#REF!</definedName>
    <definedName name="_140__123Graph_EBIP__AF" localSheetId="49" hidden="1">#REF!</definedName>
    <definedName name="_140__123Graph_EBIP__AF" localSheetId="50" hidden="1">#REF!</definedName>
    <definedName name="_140__123Graph_EBIP__AF" localSheetId="51" hidden="1">#REF!</definedName>
    <definedName name="_140__123Graph_EBIP__AF" localSheetId="52" hidden="1">#REF!</definedName>
    <definedName name="_140__123Graph_EBIP__AF" localSheetId="19" hidden="1">#REF!</definedName>
    <definedName name="_140__123Graph_EBIP__AF" hidden="1">#REF!</definedName>
    <definedName name="_142__123Graph_XGDP" localSheetId="16" hidden="1">#REF!</definedName>
    <definedName name="_142__123Graph_XGDP" localSheetId="17" hidden="1">#REF!</definedName>
    <definedName name="_142__123Graph_XGDP" localSheetId="0" hidden="1">#REF!</definedName>
    <definedName name="_142__123Graph_XGDP" hidden="1">#REF!</definedName>
    <definedName name="_144__123Graph_EBIP__EE" localSheetId="1" hidden="1">#REF!</definedName>
    <definedName name="_144__123Graph_EBIP__EE" localSheetId="2" hidden="1">#REF!</definedName>
    <definedName name="_144__123Graph_EBIP__EE" localSheetId="13" hidden="1">#REF!</definedName>
    <definedName name="_144__123Graph_EBIP__EE" localSheetId="16" hidden="1">#REF!</definedName>
    <definedName name="_144__123Graph_EBIP__EE" localSheetId="17" hidden="1">#REF!</definedName>
    <definedName name="_144__123Graph_EBIP__EE" localSheetId="18" hidden="1">#REF!</definedName>
    <definedName name="_144__123Graph_EBIP__EE" localSheetId="29" hidden="1">#REF!</definedName>
    <definedName name="_144__123Graph_EBIP__EE" localSheetId="20" hidden="1">#REF!</definedName>
    <definedName name="_144__123Graph_EBIP__EE" localSheetId="21" hidden="1">#REF!</definedName>
    <definedName name="_144__123Graph_EBIP__EE" localSheetId="22" hidden="1">#REF!</definedName>
    <definedName name="_144__123Graph_EBIP__EE" localSheetId="23" hidden="1">#REF!</definedName>
    <definedName name="_144__123Graph_EBIP__EE" localSheetId="24" hidden="1">#REF!</definedName>
    <definedName name="_144__123Graph_EBIP__EE" localSheetId="25" hidden="1">#REF!</definedName>
    <definedName name="_144__123Graph_EBIP__EE" localSheetId="26" hidden="1">#REF!</definedName>
    <definedName name="_144__123Graph_EBIP__EE" localSheetId="27" hidden="1">#REF!</definedName>
    <definedName name="_144__123Graph_EBIP__EE" localSheetId="28" hidden="1">#REF!</definedName>
    <definedName name="_144__123Graph_EBIP__EE" localSheetId="39" hidden="1">#REF!</definedName>
    <definedName name="_144__123Graph_EBIP__EE" localSheetId="40" hidden="1">#REF!</definedName>
    <definedName name="_144__123Graph_EBIP__EE" localSheetId="41" hidden="1">#REF!</definedName>
    <definedName name="_144__123Graph_EBIP__EE" localSheetId="42" hidden="1">#REF!</definedName>
    <definedName name="_144__123Graph_EBIP__EE" localSheetId="43" hidden="1">#REF!</definedName>
    <definedName name="_144__123Graph_EBIP__EE" localSheetId="44" hidden="1">#REF!</definedName>
    <definedName name="_144__123Graph_EBIP__EE" localSheetId="45" hidden="1">#REF!</definedName>
    <definedName name="_144__123Graph_EBIP__EE" localSheetId="46" hidden="1">#REF!</definedName>
    <definedName name="_144__123Graph_EBIP__EE" localSheetId="47" hidden="1">#REF!</definedName>
    <definedName name="_144__123Graph_EBIP__EE" localSheetId="48" hidden="1">#REF!</definedName>
    <definedName name="_144__123Graph_EBIP__EE" localSheetId="49" hidden="1">#REF!</definedName>
    <definedName name="_144__123Graph_EBIP__EE" localSheetId="50" hidden="1">#REF!</definedName>
    <definedName name="_144__123Graph_EBIP__EE" localSheetId="51" hidden="1">#REF!</definedName>
    <definedName name="_144__123Graph_EBIP__EE" localSheetId="52" hidden="1">#REF!</definedName>
    <definedName name="_144__123Graph_EBIP__EE" localSheetId="19" hidden="1">#REF!</definedName>
    <definedName name="_144__123Graph_EBIP__EE" localSheetId="0" hidden="1">#REF!</definedName>
    <definedName name="_144__123Graph_EBIP__EE" hidden="1">#REF!</definedName>
    <definedName name="_145__123Graph_DAUTO_E" localSheetId="1" hidden="1">#REF!</definedName>
    <definedName name="_145__123Graph_DAUTO_E" localSheetId="2" hidden="1">#REF!</definedName>
    <definedName name="_145__123Graph_DAUTO_E" localSheetId="18" hidden="1">#REF!</definedName>
    <definedName name="_145__123Graph_DAUTO_E" localSheetId="29" hidden="1">#REF!</definedName>
    <definedName name="_145__123Graph_DAUTO_E" localSheetId="20" hidden="1">#REF!</definedName>
    <definedName name="_145__123Graph_DAUTO_E" localSheetId="21" hidden="1">#REF!</definedName>
    <definedName name="_145__123Graph_DAUTO_E" localSheetId="22" hidden="1">#REF!</definedName>
    <definedName name="_145__123Graph_DAUTO_E" localSheetId="23" hidden="1">#REF!</definedName>
    <definedName name="_145__123Graph_DAUTO_E" localSheetId="24" hidden="1">#REF!</definedName>
    <definedName name="_145__123Graph_DAUTO_E" localSheetId="25" hidden="1">#REF!</definedName>
    <definedName name="_145__123Graph_DAUTO_E" localSheetId="26" hidden="1">#REF!</definedName>
    <definedName name="_145__123Graph_DAUTO_E" localSheetId="27" hidden="1">#REF!</definedName>
    <definedName name="_145__123Graph_DAUTO_E" localSheetId="28" hidden="1">#REF!</definedName>
    <definedName name="_145__123Graph_DAUTO_E" localSheetId="39" hidden="1">#REF!</definedName>
    <definedName name="_145__123Graph_DAUTO_E" localSheetId="40" hidden="1">#REF!</definedName>
    <definedName name="_145__123Graph_DAUTO_E" localSheetId="41" hidden="1">#REF!</definedName>
    <definedName name="_145__123Graph_DAUTO_E" localSheetId="42" hidden="1">#REF!</definedName>
    <definedName name="_145__123Graph_DAUTO_E" localSheetId="43" hidden="1">#REF!</definedName>
    <definedName name="_145__123Graph_DAUTO_E" localSheetId="44" hidden="1">#REF!</definedName>
    <definedName name="_145__123Graph_DAUTO_E" localSheetId="45" hidden="1">#REF!</definedName>
    <definedName name="_145__123Graph_DAUTO_E" localSheetId="46" hidden="1">#REF!</definedName>
    <definedName name="_145__123Graph_DAUTO_E" localSheetId="47" hidden="1">#REF!</definedName>
    <definedName name="_145__123Graph_DAUTO_E" localSheetId="48" hidden="1">#REF!</definedName>
    <definedName name="_145__123Graph_DAUTO_E" localSheetId="49" hidden="1">#REF!</definedName>
    <definedName name="_145__123Graph_DAUTO_E" localSheetId="50" hidden="1">#REF!</definedName>
    <definedName name="_145__123Graph_DAUTO_E" localSheetId="51" hidden="1">#REF!</definedName>
    <definedName name="_145__123Graph_DAUTO_E" hidden="1">#REF!</definedName>
    <definedName name="_146__123Graph_XGDP_2" localSheetId="16" hidden="1">#REF!</definedName>
    <definedName name="_146__123Graph_XGDP_2" localSheetId="17" hidden="1">#REF!</definedName>
    <definedName name="_146__123Graph_XGDP_2" localSheetId="0" hidden="1">#REF!</definedName>
    <definedName name="_146__123Graph_XGDP_2" hidden="1">#REF!</definedName>
    <definedName name="_148__123Graph_EBIP__LA" localSheetId="1" hidden="1">#REF!</definedName>
    <definedName name="_148__123Graph_EBIP__LA" localSheetId="2" hidden="1">#REF!</definedName>
    <definedName name="_148__123Graph_EBIP__LA" localSheetId="13" hidden="1">#REF!</definedName>
    <definedName name="_148__123Graph_EBIP__LA" localSheetId="16" hidden="1">#REF!</definedName>
    <definedName name="_148__123Graph_EBIP__LA" localSheetId="17" hidden="1">#REF!</definedName>
    <definedName name="_148__123Graph_EBIP__LA" localSheetId="18" hidden="1">#REF!</definedName>
    <definedName name="_148__123Graph_EBIP__LA" localSheetId="29" hidden="1">#REF!</definedName>
    <definedName name="_148__123Graph_EBIP__LA" localSheetId="20" hidden="1">#REF!</definedName>
    <definedName name="_148__123Graph_EBIP__LA" localSheetId="21" hidden="1">#REF!</definedName>
    <definedName name="_148__123Graph_EBIP__LA" localSheetId="22" hidden="1">#REF!</definedName>
    <definedName name="_148__123Graph_EBIP__LA" localSheetId="23" hidden="1">#REF!</definedName>
    <definedName name="_148__123Graph_EBIP__LA" localSheetId="24" hidden="1">#REF!</definedName>
    <definedName name="_148__123Graph_EBIP__LA" localSheetId="25" hidden="1">#REF!</definedName>
    <definedName name="_148__123Graph_EBIP__LA" localSheetId="26" hidden="1">#REF!</definedName>
    <definedName name="_148__123Graph_EBIP__LA" localSheetId="27" hidden="1">#REF!</definedName>
    <definedName name="_148__123Graph_EBIP__LA" localSheetId="28" hidden="1">#REF!</definedName>
    <definedName name="_148__123Graph_EBIP__LA" localSheetId="39" hidden="1">#REF!</definedName>
    <definedName name="_148__123Graph_EBIP__LA" localSheetId="40" hidden="1">#REF!</definedName>
    <definedName name="_148__123Graph_EBIP__LA" localSheetId="41" hidden="1">#REF!</definedName>
    <definedName name="_148__123Graph_EBIP__LA" localSheetId="42" hidden="1">#REF!</definedName>
    <definedName name="_148__123Graph_EBIP__LA" localSheetId="43" hidden="1">#REF!</definedName>
    <definedName name="_148__123Graph_EBIP__LA" localSheetId="44" hidden="1">#REF!</definedName>
    <definedName name="_148__123Graph_EBIP__LA" localSheetId="45" hidden="1">#REF!</definedName>
    <definedName name="_148__123Graph_EBIP__LA" localSheetId="46" hidden="1">#REF!</definedName>
    <definedName name="_148__123Graph_EBIP__LA" localSheetId="47" hidden="1">#REF!</definedName>
    <definedName name="_148__123Graph_EBIP__LA" localSheetId="48" hidden="1">#REF!</definedName>
    <definedName name="_148__123Graph_EBIP__LA" localSheetId="49" hidden="1">#REF!</definedName>
    <definedName name="_148__123Graph_EBIP__LA" localSheetId="50" hidden="1">#REF!</definedName>
    <definedName name="_148__123Graph_EBIP__LA" localSheetId="51" hidden="1">#REF!</definedName>
    <definedName name="_148__123Graph_EBIP__LA" localSheetId="52" hidden="1">#REF!</definedName>
    <definedName name="_148__123Graph_EBIP__LA" localSheetId="19" hidden="1">#REF!</definedName>
    <definedName name="_148__123Graph_EBIP__LA" localSheetId="0" hidden="1">#REF!</definedName>
    <definedName name="_148__123Graph_EBIP__LA" hidden="1">#REF!</definedName>
    <definedName name="_15__123Graph_ABAU_E" localSheetId="1" hidden="1">#REF!</definedName>
    <definedName name="_15__123Graph_ABAU_E" localSheetId="2" hidden="1">#REF!</definedName>
    <definedName name="_15__123Graph_ABAU_E" localSheetId="18" hidden="1">#REF!</definedName>
    <definedName name="_15__123Graph_ABAU_E" localSheetId="29" hidden="1">#REF!</definedName>
    <definedName name="_15__123Graph_ABAU_E" localSheetId="20" hidden="1">#REF!</definedName>
    <definedName name="_15__123Graph_ABAU_E" localSheetId="21" hidden="1">#REF!</definedName>
    <definedName name="_15__123Graph_ABAU_E" localSheetId="22" hidden="1">#REF!</definedName>
    <definedName name="_15__123Graph_ABAU_E" localSheetId="23" hidden="1">#REF!</definedName>
    <definedName name="_15__123Graph_ABAU_E" localSheetId="24" hidden="1">#REF!</definedName>
    <definedName name="_15__123Graph_ABAU_E" localSheetId="25" hidden="1">#REF!</definedName>
    <definedName name="_15__123Graph_ABAU_E" localSheetId="26" hidden="1">#REF!</definedName>
    <definedName name="_15__123Graph_ABAU_E" localSheetId="27" hidden="1">#REF!</definedName>
    <definedName name="_15__123Graph_ABAU_E" localSheetId="28" hidden="1">#REF!</definedName>
    <definedName name="_15__123Graph_ABAU_E" localSheetId="39" hidden="1">#REF!</definedName>
    <definedName name="_15__123Graph_ABAU_E" localSheetId="40" hidden="1">#REF!</definedName>
    <definedName name="_15__123Graph_ABAU_E" localSheetId="41" hidden="1">#REF!</definedName>
    <definedName name="_15__123Graph_ABAU_E" localSheetId="42" hidden="1">#REF!</definedName>
    <definedName name="_15__123Graph_ABAU_E" localSheetId="43" hidden="1">#REF!</definedName>
    <definedName name="_15__123Graph_ABAU_E" localSheetId="44" hidden="1">#REF!</definedName>
    <definedName name="_15__123Graph_ABAU_E" localSheetId="45" hidden="1">#REF!</definedName>
    <definedName name="_15__123Graph_ABAU_E" localSheetId="46" hidden="1">#REF!</definedName>
    <definedName name="_15__123Graph_ABAU_E" localSheetId="47" hidden="1">#REF!</definedName>
    <definedName name="_15__123Graph_ABAU_E" localSheetId="48" hidden="1">#REF!</definedName>
    <definedName name="_15__123Graph_ABAU_E" localSheetId="49" hidden="1">#REF!</definedName>
    <definedName name="_15__123Graph_ABAU_E" localSheetId="50" hidden="1">#REF!</definedName>
    <definedName name="_15__123Graph_ABAU_E" localSheetId="51" hidden="1">#REF!</definedName>
    <definedName name="_15__123Graph_ABAU_E" hidden="1">#REF!</definedName>
    <definedName name="_15__123Graph_ABIP__EE" localSheetId="1" hidden="1">#REF!</definedName>
    <definedName name="_15__123Graph_ABIP__EE" localSheetId="2" hidden="1">#REF!</definedName>
    <definedName name="_15__123Graph_ABIP__EE" localSheetId="16" hidden="1">#REF!</definedName>
    <definedName name="_15__123Graph_ABIP__EE" localSheetId="17" hidden="1">#REF!</definedName>
    <definedName name="_15__123Graph_ABIP__EE" localSheetId="18" hidden="1">#REF!</definedName>
    <definedName name="_15__123Graph_ABIP__EE" localSheetId="29" hidden="1">#REF!</definedName>
    <definedName name="_15__123Graph_ABIP__EE" localSheetId="20" hidden="1">#REF!</definedName>
    <definedName name="_15__123Graph_ABIP__EE" localSheetId="21" hidden="1">#REF!</definedName>
    <definedName name="_15__123Graph_ABIP__EE" localSheetId="22" hidden="1">#REF!</definedName>
    <definedName name="_15__123Graph_ABIP__EE" localSheetId="23" hidden="1">#REF!</definedName>
    <definedName name="_15__123Graph_ABIP__EE" localSheetId="24" hidden="1">#REF!</definedName>
    <definedName name="_15__123Graph_ABIP__EE" localSheetId="25" hidden="1">#REF!</definedName>
    <definedName name="_15__123Graph_ABIP__EE" localSheetId="26" hidden="1">#REF!</definedName>
    <definedName name="_15__123Graph_ABIP__EE" localSheetId="27" hidden="1">#REF!</definedName>
    <definedName name="_15__123Graph_ABIP__EE" localSheetId="28" hidden="1">#REF!</definedName>
    <definedName name="_15__123Graph_ABIP__EE" localSheetId="39" hidden="1">#REF!</definedName>
    <definedName name="_15__123Graph_ABIP__EE" localSheetId="40" hidden="1">#REF!</definedName>
    <definedName name="_15__123Graph_ABIP__EE" localSheetId="41" hidden="1">#REF!</definedName>
    <definedName name="_15__123Graph_ABIP__EE" localSheetId="42" hidden="1">#REF!</definedName>
    <definedName name="_15__123Graph_ABIP__EE" localSheetId="43" hidden="1">#REF!</definedName>
    <definedName name="_15__123Graph_ABIP__EE" localSheetId="44" hidden="1">#REF!</definedName>
    <definedName name="_15__123Graph_ABIP__EE" localSheetId="45" hidden="1">#REF!</definedName>
    <definedName name="_15__123Graph_ABIP__EE" localSheetId="46" hidden="1">#REF!</definedName>
    <definedName name="_15__123Graph_ABIP__EE" localSheetId="47" hidden="1">#REF!</definedName>
    <definedName name="_15__123Graph_ABIP__EE" localSheetId="48" hidden="1">#REF!</definedName>
    <definedName name="_15__123Graph_ABIP__EE" localSheetId="49" hidden="1">#REF!</definedName>
    <definedName name="_15__123Graph_ABIP__EE" localSheetId="50" hidden="1">#REF!</definedName>
    <definedName name="_15__123Graph_ABIP__EE" localSheetId="51" hidden="1">#REF!</definedName>
    <definedName name="_15__123Graph_ABIP__EE" localSheetId="0" hidden="1">#REF!</definedName>
    <definedName name="_15__123Graph_ABIP__EE" hidden="1">#REF!</definedName>
    <definedName name="_15__123Graph_BBIP__EE" localSheetId="1" hidden="1">#REF!</definedName>
    <definedName name="_15__123Graph_BBIP__EE" localSheetId="2" hidden="1">#REF!</definedName>
    <definedName name="_15__123Graph_BBIP__EE" localSheetId="12" hidden="1">#REF!</definedName>
    <definedName name="_15__123Graph_BBIP__EE" localSheetId="13" hidden="1">#REF!</definedName>
    <definedName name="_15__123Graph_BBIP__EE" localSheetId="14" hidden="1">#REF!</definedName>
    <definedName name="_15__123Graph_BBIP__EE" localSheetId="16" hidden="1">#REF!</definedName>
    <definedName name="_15__123Graph_BBIP__EE" localSheetId="17" hidden="1">#REF!</definedName>
    <definedName name="_15__123Graph_BBIP__EE" localSheetId="18" hidden="1">#REF!</definedName>
    <definedName name="_15__123Graph_BBIP__EE" localSheetId="29" hidden="1">#REF!</definedName>
    <definedName name="_15__123Graph_BBIP__EE" localSheetId="20" hidden="1">#REF!</definedName>
    <definedName name="_15__123Graph_BBIP__EE" localSheetId="21" hidden="1">#REF!</definedName>
    <definedName name="_15__123Graph_BBIP__EE" localSheetId="22" hidden="1">#REF!</definedName>
    <definedName name="_15__123Graph_BBIP__EE" localSheetId="23" hidden="1">#REF!</definedName>
    <definedName name="_15__123Graph_BBIP__EE" localSheetId="24" hidden="1">#REF!</definedName>
    <definedName name="_15__123Graph_BBIP__EE" localSheetId="25" hidden="1">#REF!</definedName>
    <definedName name="_15__123Graph_BBIP__EE" localSheetId="26" hidden="1">#REF!</definedName>
    <definedName name="_15__123Graph_BBIP__EE" localSheetId="27" hidden="1">#REF!</definedName>
    <definedName name="_15__123Graph_BBIP__EE" localSheetId="28" hidden="1">#REF!</definedName>
    <definedName name="_15__123Graph_BBIP__EE" localSheetId="39" hidden="1">#REF!</definedName>
    <definedName name="_15__123Graph_BBIP__EE" localSheetId="40" hidden="1">#REF!</definedName>
    <definedName name="_15__123Graph_BBIP__EE" localSheetId="41" hidden="1">#REF!</definedName>
    <definedName name="_15__123Graph_BBIP__EE" localSheetId="42" hidden="1">#REF!</definedName>
    <definedName name="_15__123Graph_BBIP__EE" localSheetId="43" hidden="1">#REF!</definedName>
    <definedName name="_15__123Graph_BBIP__EE" localSheetId="44" hidden="1">#REF!</definedName>
    <definedName name="_15__123Graph_BBIP__EE" localSheetId="45" hidden="1">#REF!</definedName>
    <definedName name="_15__123Graph_BBIP__EE" localSheetId="46" hidden="1">#REF!</definedName>
    <definedName name="_15__123Graph_BBIP__EE" localSheetId="47" hidden="1">#REF!</definedName>
    <definedName name="_15__123Graph_BBIP__EE" localSheetId="48" hidden="1">#REF!</definedName>
    <definedName name="_15__123Graph_BBIP__EE" localSheetId="49" hidden="1">#REF!</definedName>
    <definedName name="_15__123Graph_BBIP__EE" localSheetId="50" hidden="1">#REF!</definedName>
    <definedName name="_15__123Graph_BBIP__EE" localSheetId="51" hidden="1">#REF!</definedName>
    <definedName name="_15__123Graph_BBIP__EE" localSheetId="52" hidden="1">#REF!</definedName>
    <definedName name="_15__123Graph_BBIP__EE" localSheetId="19" hidden="1">#REF!</definedName>
    <definedName name="_15__123Graph_BBIP__EE" hidden="1">#REF!</definedName>
    <definedName name="_150__123Graph_DBIP__AF" localSheetId="1" hidden="1">#REF!</definedName>
    <definedName name="_150__123Graph_DBIP__AF" localSheetId="2" hidden="1">#REF!</definedName>
    <definedName name="_150__123Graph_DBIP__AF" localSheetId="16" hidden="1">#REF!</definedName>
    <definedName name="_150__123Graph_DBIP__AF" localSheetId="17" hidden="1">#REF!</definedName>
    <definedName name="_150__123Graph_DBIP__AF" localSheetId="18" hidden="1">#REF!</definedName>
    <definedName name="_150__123Graph_DBIP__AF" localSheetId="29" hidden="1">#REF!</definedName>
    <definedName name="_150__123Graph_DBIP__AF" localSheetId="21" hidden="1">#REF!</definedName>
    <definedName name="_150__123Graph_DBIP__AF" localSheetId="22" hidden="1">#REF!</definedName>
    <definedName name="_150__123Graph_DBIP__AF" localSheetId="23" hidden="1">#REF!</definedName>
    <definedName name="_150__123Graph_DBIP__AF" localSheetId="24" hidden="1">#REF!</definedName>
    <definedName name="_150__123Graph_DBIP__AF" localSheetId="26" hidden="1">#REF!</definedName>
    <definedName name="_150__123Graph_DBIP__AF" localSheetId="27" hidden="1">#REF!</definedName>
    <definedName name="_150__123Graph_DBIP__AF" localSheetId="39" hidden="1">#REF!</definedName>
    <definedName name="_150__123Graph_DBIP__AF" localSheetId="40" hidden="1">#REF!</definedName>
    <definedName name="_150__123Graph_DBIP__AF" localSheetId="41" hidden="1">#REF!</definedName>
    <definedName name="_150__123Graph_DBIP__AF" localSheetId="42" hidden="1">#REF!</definedName>
    <definedName name="_150__123Graph_DBIP__AF" localSheetId="43" hidden="1">#REF!</definedName>
    <definedName name="_150__123Graph_DBIP__AF" localSheetId="44" hidden="1">#REF!</definedName>
    <definedName name="_150__123Graph_DBIP__AF" localSheetId="45" hidden="1">#REF!</definedName>
    <definedName name="_150__123Graph_DBIP__AF" localSheetId="46" hidden="1">#REF!</definedName>
    <definedName name="_150__123Graph_DBIP__AF" localSheetId="47" hidden="1">#REF!</definedName>
    <definedName name="_150__123Graph_DBIP__AF" localSheetId="0" hidden="1">#REF!</definedName>
    <definedName name="_150__123Graph_DBIP__AF" hidden="1">#REF!</definedName>
    <definedName name="_152__123Graph_FBIP__EU" localSheetId="1" hidden="1">#REF!</definedName>
    <definedName name="_152__123Graph_FBIP__EU" localSheetId="2" hidden="1">#REF!</definedName>
    <definedName name="_152__123Graph_FBIP__EU" localSheetId="13" hidden="1">#REF!</definedName>
    <definedName name="_152__123Graph_FBIP__EU" localSheetId="16" hidden="1">#REF!</definedName>
    <definedName name="_152__123Graph_FBIP__EU" localSheetId="17" hidden="1">#REF!</definedName>
    <definedName name="_152__123Graph_FBIP__EU" localSheetId="18" hidden="1">#REF!</definedName>
    <definedName name="_152__123Graph_FBIP__EU" localSheetId="29" hidden="1">#REF!</definedName>
    <definedName name="_152__123Graph_FBIP__EU" localSheetId="20" hidden="1">#REF!</definedName>
    <definedName name="_152__123Graph_FBIP__EU" localSheetId="21" hidden="1">#REF!</definedName>
    <definedName name="_152__123Graph_FBIP__EU" localSheetId="22" hidden="1">#REF!</definedName>
    <definedName name="_152__123Graph_FBIP__EU" localSheetId="23" hidden="1">#REF!</definedName>
    <definedName name="_152__123Graph_FBIP__EU" localSheetId="24" hidden="1">#REF!</definedName>
    <definedName name="_152__123Graph_FBIP__EU" localSheetId="25" hidden="1">#REF!</definedName>
    <definedName name="_152__123Graph_FBIP__EU" localSheetId="26" hidden="1">#REF!</definedName>
    <definedName name="_152__123Graph_FBIP__EU" localSheetId="27" hidden="1">#REF!</definedName>
    <definedName name="_152__123Graph_FBIP__EU" localSheetId="28" hidden="1">#REF!</definedName>
    <definedName name="_152__123Graph_FBIP__EU" localSheetId="39" hidden="1">#REF!</definedName>
    <definedName name="_152__123Graph_FBIP__EU" localSheetId="40" hidden="1">#REF!</definedName>
    <definedName name="_152__123Graph_FBIP__EU" localSheetId="41" hidden="1">#REF!</definedName>
    <definedName name="_152__123Graph_FBIP__EU" localSheetId="42" hidden="1">#REF!</definedName>
    <definedName name="_152__123Graph_FBIP__EU" localSheetId="43" hidden="1">#REF!</definedName>
    <definedName name="_152__123Graph_FBIP__EU" localSheetId="44" hidden="1">#REF!</definedName>
    <definedName name="_152__123Graph_FBIP__EU" localSheetId="45" hidden="1">#REF!</definedName>
    <definedName name="_152__123Graph_FBIP__EU" localSheetId="46" hidden="1">#REF!</definedName>
    <definedName name="_152__123Graph_FBIP__EU" localSheetId="47" hidden="1">#REF!</definedName>
    <definedName name="_152__123Graph_FBIP__EU" localSheetId="52" hidden="1">#REF!</definedName>
    <definedName name="_152__123Graph_FBIP__EU" localSheetId="19" hidden="1">#REF!</definedName>
    <definedName name="_152__123Graph_FBIP__EU" hidden="1">#REF!</definedName>
    <definedName name="_155__123Graph_DBIP__EE" localSheetId="1" hidden="1">#REF!</definedName>
    <definedName name="_155__123Graph_DBIP__EE" localSheetId="2" hidden="1">#REF!</definedName>
    <definedName name="_155__123Graph_DBIP__EE" localSheetId="16" hidden="1">#REF!</definedName>
    <definedName name="_155__123Graph_DBIP__EE" localSheetId="17" hidden="1">#REF!</definedName>
    <definedName name="_155__123Graph_DBIP__EE" localSheetId="18" hidden="1">#REF!</definedName>
    <definedName name="_155__123Graph_DBIP__EE" localSheetId="29" hidden="1">#REF!</definedName>
    <definedName name="_155__123Graph_DBIP__EE" localSheetId="21" hidden="1">#REF!</definedName>
    <definedName name="_155__123Graph_DBIP__EE" localSheetId="22" hidden="1">#REF!</definedName>
    <definedName name="_155__123Graph_DBIP__EE" localSheetId="23" hidden="1">#REF!</definedName>
    <definedName name="_155__123Graph_DBIP__EE" localSheetId="24" hidden="1">#REF!</definedName>
    <definedName name="_155__123Graph_DBIP__EE" localSheetId="26" hidden="1">#REF!</definedName>
    <definedName name="_155__123Graph_DBIP__EE" localSheetId="39" hidden="1">#REF!</definedName>
    <definedName name="_155__123Graph_DBIP__EE" localSheetId="40" hidden="1">#REF!</definedName>
    <definedName name="_155__123Graph_DBIP__EE" localSheetId="41" hidden="1">#REF!</definedName>
    <definedName name="_155__123Graph_DBIP__EE" localSheetId="42" hidden="1">#REF!</definedName>
    <definedName name="_155__123Graph_DBIP__EE" localSheetId="43" hidden="1">#REF!</definedName>
    <definedName name="_155__123Graph_DBIP__EE" localSheetId="44" hidden="1">#REF!</definedName>
    <definedName name="_155__123Graph_DBIP__EE" localSheetId="45" hidden="1">#REF!</definedName>
    <definedName name="_155__123Graph_DBIP__EE" localSheetId="46" hidden="1">#REF!</definedName>
    <definedName name="_155__123Graph_DBIP__EE" localSheetId="47" hidden="1">#REF!</definedName>
    <definedName name="_155__123Graph_DBIP__EE" localSheetId="0" hidden="1">#REF!</definedName>
    <definedName name="_155__123Graph_DBIP__EE" hidden="1">#REF!</definedName>
    <definedName name="_156__123Graph_FBIP__SE" localSheetId="1" hidden="1">#REF!</definedName>
    <definedName name="_156__123Graph_FBIP__SE" localSheetId="2" hidden="1">#REF!</definedName>
    <definedName name="_156__123Graph_FBIP__SE" localSheetId="12" hidden="1">#REF!</definedName>
    <definedName name="_156__123Graph_FBIP__SE" localSheetId="13" hidden="1">#REF!</definedName>
    <definedName name="_156__123Graph_FBIP__SE" localSheetId="16" hidden="1">#REF!</definedName>
    <definedName name="_156__123Graph_FBIP__SE" localSheetId="17" hidden="1">#REF!</definedName>
    <definedName name="_156__123Graph_FBIP__SE" localSheetId="18" hidden="1">#REF!</definedName>
    <definedName name="_156__123Graph_FBIP__SE" localSheetId="29" hidden="1">#REF!</definedName>
    <definedName name="_156__123Graph_FBIP__SE" localSheetId="20" hidden="1">#REF!</definedName>
    <definedName name="_156__123Graph_FBIP__SE" localSheetId="21" hidden="1">#REF!</definedName>
    <definedName name="_156__123Graph_FBIP__SE" localSheetId="22" hidden="1">#REF!</definedName>
    <definedName name="_156__123Graph_FBIP__SE" localSheetId="23" hidden="1">#REF!</definedName>
    <definedName name="_156__123Graph_FBIP__SE" localSheetId="24" hidden="1">#REF!</definedName>
    <definedName name="_156__123Graph_FBIP__SE" localSheetId="25" hidden="1">#REF!</definedName>
    <definedName name="_156__123Graph_FBIP__SE" localSheetId="26" hidden="1">#REF!</definedName>
    <definedName name="_156__123Graph_FBIP__SE" localSheetId="27" hidden="1">#REF!</definedName>
    <definedName name="_156__123Graph_FBIP__SE" localSheetId="28" hidden="1">#REF!</definedName>
    <definedName name="_156__123Graph_FBIP__SE" localSheetId="39" hidden="1">#REF!</definedName>
    <definedName name="_156__123Graph_FBIP__SE" localSheetId="40" hidden="1">#REF!</definedName>
    <definedName name="_156__123Graph_FBIP__SE" localSheetId="41" hidden="1">#REF!</definedName>
    <definedName name="_156__123Graph_FBIP__SE" localSheetId="42" hidden="1">#REF!</definedName>
    <definedName name="_156__123Graph_FBIP__SE" localSheetId="43" hidden="1">#REF!</definedName>
    <definedName name="_156__123Graph_FBIP__SE" localSheetId="44" hidden="1">#REF!</definedName>
    <definedName name="_156__123Graph_FBIP__SE" localSheetId="45" hidden="1">#REF!</definedName>
    <definedName name="_156__123Graph_FBIP__SE" localSheetId="46" hidden="1">#REF!</definedName>
    <definedName name="_156__123Graph_FBIP__SE" localSheetId="47" hidden="1">#REF!</definedName>
    <definedName name="_156__123Graph_FBIP__SE" localSheetId="52" hidden="1">#REF!</definedName>
    <definedName name="_156__123Graph_FBIP__SE" localSheetId="19" hidden="1">#REF!</definedName>
    <definedName name="_156__123Graph_FBIP__SE" hidden="1">#REF!</definedName>
    <definedName name="_16__123Graph_ABIP__AF" localSheetId="1" hidden="1">#REF!</definedName>
    <definedName name="_16__123Graph_ABIP__AF" localSheetId="2" hidden="1">#REF!</definedName>
    <definedName name="_16__123Graph_ABIP__AF" localSheetId="13" hidden="1">#REF!</definedName>
    <definedName name="_16__123Graph_ABIP__AF" localSheetId="16" hidden="1">#REF!</definedName>
    <definedName name="_16__123Graph_ABIP__AF" localSheetId="17" hidden="1">#REF!</definedName>
    <definedName name="_16__123Graph_ABIP__AF" localSheetId="18" hidden="1">#REF!</definedName>
    <definedName name="_16__123Graph_ABIP__AF" localSheetId="29" hidden="1">#REF!</definedName>
    <definedName name="_16__123Graph_ABIP__AF" localSheetId="20" hidden="1">#REF!</definedName>
    <definedName name="_16__123Graph_ABIP__AF" localSheetId="21" hidden="1">#REF!</definedName>
    <definedName name="_16__123Graph_ABIP__AF" localSheetId="22" hidden="1">#REF!</definedName>
    <definedName name="_16__123Graph_ABIP__AF" localSheetId="23" hidden="1">#REF!</definedName>
    <definedName name="_16__123Graph_ABIP__AF" localSheetId="24" hidden="1">#REF!</definedName>
    <definedName name="_16__123Graph_ABIP__AF" localSheetId="25" hidden="1">#REF!</definedName>
    <definedName name="_16__123Graph_ABIP__AF" localSheetId="26" hidden="1">#REF!</definedName>
    <definedName name="_16__123Graph_ABIP__AF" localSheetId="27" hidden="1">#REF!</definedName>
    <definedName name="_16__123Graph_ABIP__AF" localSheetId="28" hidden="1">#REF!</definedName>
    <definedName name="_16__123Graph_ABIP__AF" localSheetId="39" hidden="1">#REF!</definedName>
    <definedName name="_16__123Graph_ABIP__AF" localSheetId="40" hidden="1">#REF!</definedName>
    <definedName name="_16__123Graph_ABIP__AF" localSheetId="41" hidden="1">#REF!</definedName>
    <definedName name="_16__123Graph_ABIP__AF" localSheetId="42" hidden="1">#REF!</definedName>
    <definedName name="_16__123Graph_ABIP__AF" localSheetId="43" hidden="1">#REF!</definedName>
    <definedName name="_16__123Graph_ABIP__AF" localSheetId="44" hidden="1">#REF!</definedName>
    <definedName name="_16__123Graph_ABIP__AF" localSheetId="45" hidden="1">#REF!</definedName>
    <definedName name="_16__123Graph_ABIP__AF" localSheetId="46" hidden="1">#REF!</definedName>
    <definedName name="_16__123Graph_ABIP__AF" localSheetId="47" hidden="1">#REF!</definedName>
    <definedName name="_16__123Graph_ABIP__AF" localSheetId="52" hidden="1">#REF!</definedName>
    <definedName name="_16__123Graph_ABIP__AF" localSheetId="19" hidden="1">#REF!</definedName>
    <definedName name="_16__123Graph_ABIP__AF" hidden="1">#REF!</definedName>
    <definedName name="_16__123Graph_ABIP__WA" localSheetId="1" hidden="1">#REF!</definedName>
    <definedName name="_16__123Graph_ABIP__WA" localSheetId="2" hidden="1">#REF!</definedName>
    <definedName name="_16__123Graph_ABIP__WA" localSheetId="12" hidden="1">#REF!</definedName>
    <definedName name="_16__123Graph_ABIP__WA" localSheetId="13" hidden="1">#REF!</definedName>
    <definedName name="_16__123Graph_ABIP__WA" localSheetId="14" hidden="1">#REF!</definedName>
    <definedName name="_16__123Graph_ABIP__WA" localSheetId="16" hidden="1">#REF!</definedName>
    <definedName name="_16__123Graph_ABIP__WA" localSheetId="17" hidden="1">#REF!</definedName>
    <definedName name="_16__123Graph_ABIP__WA" localSheetId="18" hidden="1">#REF!</definedName>
    <definedName name="_16__123Graph_ABIP__WA" localSheetId="29" hidden="1">#REF!</definedName>
    <definedName name="_16__123Graph_ABIP__WA" localSheetId="20" hidden="1">#REF!</definedName>
    <definedName name="_16__123Graph_ABIP__WA" localSheetId="21" hidden="1">#REF!</definedName>
    <definedName name="_16__123Graph_ABIP__WA" localSheetId="22" hidden="1">#REF!</definedName>
    <definedName name="_16__123Graph_ABIP__WA" localSheetId="23" hidden="1">#REF!</definedName>
    <definedName name="_16__123Graph_ABIP__WA" localSheetId="24" hidden="1">#REF!</definedName>
    <definedName name="_16__123Graph_ABIP__WA" localSheetId="25" hidden="1">#REF!</definedName>
    <definedName name="_16__123Graph_ABIP__WA" localSheetId="26" hidden="1">#REF!</definedName>
    <definedName name="_16__123Graph_ABIP__WA" localSheetId="27" hidden="1">#REF!</definedName>
    <definedName name="_16__123Graph_ABIP__WA" localSheetId="28" hidden="1">#REF!</definedName>
    <definedName name="_16__123Graph_ABIP__WA" localSheetId="39" hidden="1">#REF!</definedName>
    <definedName name="_16__123Graph_ABIP__WA" localSheetId="40" hidden="1">#REF!</definedName>
    <definedName name="_16__123Graph_ABIP__WA" localSheetId="41" hidden="1">#REF!</definedName>
    <definedName name="_16__123Graph_ABIP__WA" localSheetId="42" hidden="1">#REF!</definedName>
    <definedName name="_16__123Graph_ABIP__WA" localSheetId="43" hidden="1">#REF!</definedName>
    <definedName name="_16__123Graph_ABIP__WA" localSheetId="44" hidden="1">#REF!</definedName>
    <definedName name="_16__123Graph_ABIP__WA" localSheetId="45" hidden="1">#REF!</definedName>
    <definedName name="_16__123Graph_ABIP__WA" localSheetId="46" hidden="1">#REF!</definedName>
    <definedName name="_16__123Graph_ABIP__WA" localSheetId="47" hidden="1">#REF!</definedName>
    <definedName name="_16__123Graph_ABIP__WA" localSheetId="48" hidden="1">#REF!</definedName>
    <definedName name="_16__123Graph_ABIP__WA" localSheetId="49" hidden="1">#REF!</definedName>
    <definedName name="_16__123Graph_ABIP__WA" localSheetId="50" hidden="1">#REF!</definedName>
    <definedName name="_16__123Graph_ABIP__WA" localSheetId="51" hidden="1">#REF!</definedName>
    <definedName name="_16__123Graph_ABIP__WA" localSheetId="52" hidden="1">#REF!</definedName>
    <definedName name="_16__123Graph_ABIP__WA" localSheetId="19" hidden="1">#REF!</definedName>
    <definedName name="_16__123Graph_ABIP__WA" hidden="1">#REF!</definedName>
    <definedName name="_16__123Graph_BBIP__LA" localSheetId="1" hidden="1">#REF!</definedName>
    <definedName name="_16__123Graph_BBIP__LA" localSheetId="2" hidden="1">#REF!</definedName>
    <definedName name="_16__123Graph_BBIP__LA" localSheetId="12" hidden="1">#REF!</definedName>
    <definedName name="_16__123Graph_BBIP__LA" localSheetId="13" hidden="1">#REF!</definedName>
    <definedName name="_16__123Graph_BBIP__LA" localSheetId="14" hidden="1">#REF!</definedName>
    <definedName name="_16__123Graph_BBIP__LA" localSheetId="16" hidden="1">#REF!</definedName>
    <definedName name="_16__123Graph_BBIP__LA" localSheetId="17" hidden="1">#REF!</definedName>
    <definedName name="_16__123Graph_BBIP__LA" localSheetId="18" hidden="1">#REF!</definedName>
    <definedName name="_16__123Graph_BBIP__LA" localSheetId="29" hidden="1">#REF!</definedName>
    <definedName name="_16__123Graph_BBIP__LA" localSheetId="20" hidden="1">#REF!</definedName>
    <definedName name="_16__123Graph_BBIP__LA" localSheetId="21" hidden="1">#REF!</definedName>
    <definedName name="_16__123Graph_BBIP__LA" localSheetId="22" hidden="1">#REF!</definedName>
    <definedName name="_16__123Graph_BBIP__LA" localSheetId="23" hidden="1">#REF!</definedName>
    <definedName name="_16__123Graph_BBIP__LA" localSheetId="24" hidden="1">#REF!</definedName>
    <definedName name="_16__123Graph_BBIP__LA" localSheetId="25" hidden="1">#REF!</definedName>
    <definedName name="_16__123Graph_BBIP__LA" localSheetId="26" hidden="1">#REF!</definedName>
    <definedName name="_16__123Graph_BBIP__LA" localSheetId="27" hidden="1">#REF!</definedName>
    <definedName name="_16__123Graph_BBIP__LA" localSheetId="28" hidden="1">#REF!</definedName>
    <definedName name="_16__123Graph_BBIP__LA" localSheetId="39" hidden="1">#REF!</definedName>
    <definedName name="_16__123Graph_BBIP__LA" localSheetId="40" hidden="1">#REF!</definedName>
    <definedName name="_16__123Graph_BBIP__LA" localSheetId="41" hidden="1">#REF!</definedName>
    <definedName name="_16__123Graph_BBIP__LA" localSheetId="42" hidden="1">#REF!</definedName>
    <definedName name="_16__123Graph_BBIP__LA" localSheetId="43" hidden="1">#REF!</definedName>
    <definedName name="_16__123Graph_BBIP__LA" localSheetId="44" hidden="1">#REF!</definedName>
    <definedName name="_16__123Graph_BBIP__LA" localSheetId="45" hidden="1">#REF!</definedName>
    <definedName name="_16__123Graph_BBIP__LA" localSheetId="46" hidden="1">#REF!</definedName>
    <definedName name="_16__123Graph_BBIP__LA" localSheetId="47" hidden="1">#REF!</definedName>
    <definedName name="_16__123Graph_BBIP__LA" localSheetId="48" hidden="1">#REF!</definedName>
    <definedName name="_16__123Graph_BBIP__LA" localSheetId="49" hidden="1">#REF!</definedName>
    <definedName name="_16__123Graph_BBIP__LA" localSheetId="50" hidden="1">#REF!</definedName>
    <definedName name="_16__123Graph_BBIP__LA" localSheetId="51" hidden="1">#REF!</definedName>
    <definedName name="_16__123Graph_BBIP__LA" localSheetId="52" hidden="1">#REF!</definedName>
    <definedName name="_16__123Graph_BBIP__LA" localSheetId="19" hidden="1">#REF!</definedName>
    <definedName name="_16__123Graph_BBIP__LA" hidden="1">#REF!</definedName>
    <definedName name="_160__123Graph_DBIP__SE" localSheetId="1" hidden="1">#REF!</definedName>
    <definedName name="_160__123Graph_DBIP__SE" localSheetId="2" hidden="1">#REF!</definedName>
    <definedName name="_160__123Graph_DBIP__SE" localSheetId="16" hidden="1">#REF!</definedName>
    <definedName name="_160__123Graph_DBIP__SE" localSheetId="17" hidden="1">#REF!</definedName>
    <definedName name="_160__123Graph_DBIP__SE" localSheetId="29" hidden="1">#REF!</definedName>
    <definedName name="_160__123Graph_DBIP__SE" localSheetId="21" hidden="1">#REF!</definedName>
    <definedName name="_160__123Graph_DBIP__SE" localSheetId="22" hidden="1">#REF!</definedName>
    <definedName name="_160__123Graph_DBIP__SE" localSheetId="23" hidden="1">#REF!</definedName>
    <definedName name="_160__123Graph_DBIP__SE" localSheetId="24" hidden="1">#REF!</definedName>
    <definedName name="_160__123Graph_DBIP__SE" localSheetId="26" hidden="1">#REF!</definedName>
    <definedName name="_160__123Graph_DBIP__SE" localSheetId="39" hidden="1">#REF!</definedName>
    <definedName name="_160__123Graph_DBIP__SE" localSheetId="40" hidden="1">#REF!</definedName>
    <definedName name="_160__123Graph_DBIP__SE" localSheetId="41" hidden="1">#REF!</definedName>
    <definedName name="_160__123Graph_DBIP__SE" localSheetId="42" hidden="1">#REF!</definedName>
    <definedName name="_160__123Graph_DBIP__SE" localSheetId="43" hidden="1">#REF!</definedName>
    <definedName name="_160__123Graph_DBIP__SE" localSheetId="44" hidden="1">#REF!</definedName>
    <definedName name="_160__123Graph_DBIP__SE" localSheetId="45" hidden="1">#REF!</definedName>
    <definedName name="_160__123Graph_DBIP__SE" localSheetId="46" hidden="1">#REF!</definedName>
    <definedName name="_160__123Graph_DBIP__SE" localSheetId="47" hidden="1">#REF!</definedName>
    <definedName name="_160__123Graph_DBIP__SE" localSheetId="0" hidden="1">#REF!</definedName>
    <definedName name="_160__123Graph_DBIP__SE" hidden="1">#REF!</definedName>
    <definedName name="_160__123Graph_LBL_AGDP" localSheetId="1" hidden="1">#REF!</definedName>
    <definedName name="_160__123Graph_LBL_AGDP" localSheetId="2" hidden="1">#REF!</definedName>
    <definedName name="_160__123Graph_LBL_AGDP" localSheetId="13" hidden="1">#REF!</definedName>
    <definedName name="_160__123Graph_LBL_AGDP" localSheetId="16" hidden="1">#REF!</definedName>
    <definedName name="_160__123Graph_LBL_AGDP" localSheetId="17" hidden="1">#REF!</definedName>
    <definedName name="_160__123Graph_LBL_AGDP" localSheetId="18" hidden="1">#REF!</definedName>
    <definedName name="_160__123Graph_LBL_AGDP" localSheetId="29" hidden="1">#REF!</definedName>
    <definedName name="_160__123Graph_LBL_AGDP" localSheetId="21" hidden="1">#REF!</definedName>
    <definedName name="_160__123Graph_LBL_AGDP" localSheetId="22" hidden="1">#REF!</definedName>
    <definedName name="_160__123Graph_LBL_AGDP" localSheetId="23" hidden="1">#REF!</definedName>
    <definedName name="_160__123Graph_LBL_AGDP" localSheetId="24" hidden="1">#REF!</definedName>
    <definedName name="_160__123Graph_LBL_AGDP" localSheetId="26" hidden="1">#REF!</definedName>
    <definedName name="_160__123Graph_LBL_AGDP" localSheetId="27" hidden="1">#REF!</definedName>
    <definedName name="_160__123Graph_LBL_AGDP" localSheetId="39" hidden="1">#REF!</definedName>
    <definedName name="_160__123Graph_LBL_AGDP" localSheetId="40" hidden="1">#REF!</definedName>
    <definedName name="_160__123Graph_LBL_AGDP" localSheetId="41" hidden="1">#REF!</definedName>
    <definedName name="_160__123Graph_LBL_AGDP" localSheetId="42" hidden="1">#REF!</definedName>
    <definedName name="_160__123Graph_LBL_AGDP" localSheetId="43" hidden="1">#REF!</definedName>
    <definedName name="_160__123Graph_LBL_AGDP" localSheetId="44" hidden="1">#REF!</definedName>
    <definedName name="_160__123Graph_LBL_AGDP" localSheetId="45" hidden="1">#REF!</definedName>
    <definedName name="_160__123Graph_LBL_AGDP" localSheetId="46" hidden="1">#REF!</definedName>
    <definedName name="_160__123Graph_LBL_AGDP" localSheetId="47" hidden="1">#REF!</definedName>
    <definedName name="_160__123Graph_LBL_AGDP" localSheetId="52" hidden="1">#REF!</definedName>
    <definedName name="_160__123Graph_LBL_AGDP" localSheetId="19" hidden="1">#REF!</definedName>
    <definedName name="_160__123Graph_LBL_AGDP" hidden="1">#REF!</definedName>
    <definedName name="_164__123Graph_LBL_AGDP_2" localSheetId="1" hidden="1">#REF!</definedName>
    <definedName name="_164__123Graph_LBL_AGDP_2" localSheetId="2" hidden="1">#REF!</definedName>
    <definedName name="_164__123Graph_LBL_AGDP_2" localSheetId="13" hidden="1">#REF!</definedName>
    <definedName name="_164__123Graph_LBL_AGDP_2" localSheetId="16" hidden="1">#REF!</definedName>
    <definedName name="_164__123Graph_LBL_AGDP_2" localSheetId="17" hidden="1">#REF!</definedName>
    <definedName name="_164__123Graph_LBL_AGDP_2" localSheetId="18" hidden="1">#REF!</definedName>
    <definedName name="_164__123Graph_LBL_AGDP_2" localSheetId="29" hidden="1">#REF!</definedName>
    <definedName name="_164__123Graph_LBL_AGDP_2" localSheetId="21" hidden="1">#REF!</definedName>
    <definedName name="_164__123Graph_LBL_AGDP_2" localSheetId="22" hidden="1">#REF!</definedName>
    <definedName name="_164__123Graph_LBL_AGDP_2" localSheetId="23" hidden="1">#REF!</definedName>
    <definedName name="_164__123Graph_LBL_AGDP_2" localSheetId="24" hidden="1">#REF!</definedName>
    <definedName name="_164__123Graph_LBL_AGDP_2" localSheetId="26" hidden="1">#REF!</definedName>
    <definedName name="_164__123Graph_LBL_AGDP_2" localSheetId="27" hidden="1">#REF!</definedName>
    <definedName name="_164__123Graph_LBL_AGDP_2" localSheetId="39" hidden="1">#REF!</definedName>
    <definedName name="_164__123Graph_LBL_AGDP_2" localSheetId="40" hidden="1">#REF!</definedName>
    <definedName name="_164__123Graph_LBL_AGDP_2" localSheetId="41" hidden="1">#REF!</definedName>
    <definedName name="_164__123Graph_LBL_AGDP_2" localSheetId="42" hidden="1">#REF!</definedName>
    <definedName name="_164__123Graph_LBL_AGDP_2" localSheetId="43" hidden="1">#REF!</definedName>
    <definedName name="_164__123Graph_LBL_AGDP_2" localSheetId="44" hidden="1">#REF!</definedName>
    <definedName name="_164__123Graph_LBL_AGDP_2" localSheetId="45" hidden="1">#REF!</definedName>
    <definedName name="_164__123Graph_LBL_AGDP_2" localSheetId="46" hidden="1">#REF!</definedName>
    <definedName name="_164__123Graph_LBL_AGDP_2" localSheetId="47" hidden="1">#REF!</definedName>
    <definedName name="_164__123Graph_LBL_AGDP_2" localSheetId="52" hidden="1">#REF!</definedName>
    <definedName name="_164__123Graph_LBL_AGDP_2" localSheetId="19" hidden="1">#REF!</definedName>
    <definedName name="_164__123Graph_LBL_AGDP_2" hidden="1">#REF!</definedName>
    <definedName name="_165__123Graph_DBIP__WA" localSheetId="1" hidden="1">#REF!</definedName>
    <definedName name="_165__123Graph_DBIP__WA" localSheetId="2" hidden="1">#REF!</definedName>
    <definedName name="_165__123Graph_DBIP__WA" localSheetId="16" hidden="1">#REF!</definedName>
    <definedName name="_165__123Graph_DBIP__WA" localSheetId="17" hidden="1">#REF!</definedName>
    <definedName name="_165__123Graph_DBIP__WA" localSheetId="29" hidden="1">#REF!</definedName>
    <definedName name="_165__123Graph_DBIP__WA" localSheetId="20" hidden="1">#REF!</definedName>
    <definedName name="_165__123Graph_DBIP__WA" localSheetId="21" hidden="1">#REF!</definedName>
    <definedName name="_165__123Graph_DBIP__WA" localSheetId="22" hidden="1">#REF!</definedName>
    <definedName name="_165__123Graph_DBIP__WA" localSheetId="23" hidden="1">#REF!</definedName>
    <definedName name="_165__123Graph_DBIP__WA" localSheetId="24" hidden="1">#REF!</definedName>
    <definedName name="_165__123Graph_DBIP__WA" localSheetId="25" hidden="1">#REF!</definedName>
    <definedName name="_165__123Graph_DBIP__WA" localSheetId="26" hidden="1">#REF!</definedName>
    <definedName name="_165__123Graph_DBIP__WA" localSheetId="27" hidden="1">#REF!</definedName>
    <definedName name="_165__123Graph_DBIP__WA" localSheetId="28" hidden="1">#REF!</definedName>
    <definedName name="_165__123Graph_DBIP__WA" localSheetId="39" hidden="1">#REF!</definedName>
    <definedName name="_165__123Graph_DBIP__WA" localSheetId="40" hidden="1">#REF!</definedName>
    <definedName name="_165__123Graph_DBIP__WA" localSheetId="41" hidden="1">#REF!</definedName>
    <definedName name="_165__123Graph_DBIP__WA" localSheetId="42" hidden="1">#REF!</definedName>
    <definedName name="_165__123Graph_DBIP__WA" localSheetId="43" hidden="1">#REF!</definedName>
    <definedName name="_165__123Graph_DBIP__WA" localSheetId="44" hidden="1">#REF!</definedName>
    <definedName name="_165__123Graph_DBIP__WA" localSheetId="45" hidden="1">#REF!</definedName>
    <definedName name="_165__123Graph_DBIP__WA" localSheetId="46" hidden="1">#REF!</definedName>
    <definedName name="_165__123Graph_DBIP__WA" localSheetId="47" hidden="1">#REF!</definedName>
    <definedName name="_165__123Graph_DBIP__WA" localSheetId="48" hidden="1">#REF!</definedName>
    <definedName name="_165__123Graph_DBIP__WA" localSheetId="49" hidden="1">#REF!</definedName>
    <definedName name="_165__123Graph_DBIP__WA" localSheetId="50" hidden="1">#REF!</definedName>
    <definedName name="_165__123Graph_DBIP__WA" localSheetId="51" hidden="1">#REF!</definedName>
    <definedName name="_165__123Graph_DBIP__WA" localSheetId="0" hidden="1">#REF!</definedName>
    <definedName name="_165__123Graph_DBIP__WA" hidden="1">#REF!</definedName>
    <definedName name="_168__123Graph_XGDP" localSheetId="1" hidden="1">#REF!</definedName>
    <definedName name="_168__123Graph_XGDP" localSheetId="2" hidden="1">#REF!</definedName>
    <definedName name="_168__123Graph_XGDP" localSheetId="13" hidden="1">#REF!</definedName>
    <definedName name="_168__123Graph_XGDP" localSheetId="16" hidden="1">#REF!</definedName>
    <definedName name="_168__123Graph_XGDP" localSheetId="17" hidden="1">#REF!</definedName>
    <definedName name="_168__123Graph_XGDP" localSheetId="18" hidden="1">#REF!</definedName>
    <definedName name="_168__123Graph_XGDP" localSheetId="29" hidden="1">#REF!</definedName>
    <definedName name="_168__123Graph_XGDP" localSheetId="21" hidden="1">#REF!</definedName>
    <definedName name="_168__123Graph_XGDP" localSheetId="22" hidden="1">#REF!</definedName>
    <definedName name="_168__123Graph_XGDP" localSheetId="23" hidden="1">#REF!</definedName>
    <definedName name="_168__123Graph_XGDP" localSheetId="24" hidden="1">#REF!</definedName>
    <definedName name="_168__123Graph_XGDP" localSheetId="26" hidden="1">#REF!</definedName>
    <definedName name="_168__123Graph_XGDP" localSheetId="27" hidden="1">#REF!</definedName>
    <definedName name="_168__123Graph_XGDP" localSheetId="39" hidden="1">#REF!</definedName>
    <definedName name="_168__123Graph_XGDP" localSheetId="40" hidden="1">#REF!</definedName>
    <definedName name="_168__123Graph_XGDP" localSheetId="41" hidden="1">#REF!</definedName>
    <definedName name="_168__123Graph_XGDP" localSheetId="42" hidden="1">#REF!</definedName>
    <definedName name="_168__123Graph_XGDP" localSheetId="43" hidden="1">#REF!</definedName>
    <definedName name="_168__123Graph_XGDP" localSheetId="44" hidden="1">#REF!</definedName>
    <definedName name="_168__123Graph_XGDP" localSheetId="45" hidden="1">#REF!</definedName>
    <definedName name="_168__123Graph_XGDP" localSheetId="46" hidden="1">#REF!</definedName>
    <definedName name="_168__123Graph_XGDP" localSheetId="47" hidden="1">#REF!</definedName>
    <definedName name="_168__123Graph_XGDP" localSheetId="52" hidden="1">#REF!</definedName>
    <definedName name="_168__123Graph_XGDP" localSheetId="19" hidden="1">#REF!</definedName>
    <definedName name="_168__123Graph_XGDP" hidden="1">#REF!</definedName>
    <definedName name="_17__123Graph_BBIP__SE" localSheetId="1" hidden="1">#REF!</definedName>
    <definedName name="_17__123Graph_BBIP__SE" localSheetId="2" hidden="1">#REF!</definedName>
    <definedName name="_17__123Graph_BBIP__SE" localSheetId="12" hidden="1">#REF!</definedName>
    <definedName name="_17__123Graph_BBIP__SE" localSheetId="13" hidden="1">#REF!</definedName>
    <definedName name="_17__123Graph_BBIP__SE" localSheetId="14" hidden="1">#REF!</definedName>
    <definedName name="_17__123Graph_BBIP__SE" localSheetId="16" hidden="1">#REF!</definedName>
    <definedName name="_17__123Graph_BBIP__SE" localSheetId="17" hidden="1">#REF!</definedName>
    <definedName name="_17__123Graph_BBIP__SE" localSheetId="18" hidden="1">#REF!</definedName>
    <definedName name="_17__123Graph_BBIP__SE" localSheetId="29" hidden="1">#REF!</definedName>
    <definedName name="_17__123Graph_BBIP__SE" localSheetId="20" hidden="1">#REF!</definedName>
    <definedName name="_17__123Graph_BBIP__SE" localSheetId="21" hidden="1">#REF!</definedName>
    <definedName name="_17__123Graph_BBIP__SE" localSheetId="22" hidden="1">#REF!</definedName>
    <definedName name="_17__123Graph_BBIP__SE" localSheetId="23" hidden="1">#REF!</definedName>
    <definedName name="_17__123Graph_BBIP__SE" localSheetId="24" hidden="1">#REF!</definedName>
    <definedName name="_17__123Graph_BBIP__SE" localSheetId="25" hidden="1">#REF!</definedName>
    <definedName name="_17__123Graph_BBIP__SE" localSheetId="26" hidden="1">#REF!</definedName>
    <definedName name="_17__123Graph_BBIP__SE" localSheetId="27" hidden="1">#REF!</definedName>
    <definedName name="_17__123Graph_BBIP__SE" localSheetId="28" hidden="1">#REF!</definedName>
    <definedName name="_17__123Graph_BBIP__SE" localSheetId="39" hidden="1">#REF!</definedName>
    <definedName name="_17__123Graph_BBIP__SE" localSheetId="40" hidden="1">#REF!</definedName>
    <definedName name="_17__123Graph_BBIP__SE" localSheetId="41" hidden="1">#REF!</definedName>
    <definedName name="_17__123Graph_BBIP__SE" localSheetId="42" hidden="1">#REF!</definedName>
    <definedName name="_17__123Graph_BBIP__SE" localSheetId="43" hidden="1">#REF!</definedName>
    <definedName name="_17__123Graph_BBIP__SE" localSheetId="44" hidden="1">#REF!</definedName>
    <definedName name="_17__123Graph_BBIP__SE" localSheetId="45" hidden="1">#REF!</definedName>
    <definedName name="_17__123Graph_BBIP__SE" localSheetId="46" hidden="1">#REF!</definedName>
    <definedName name="_17__123Graph_BBIP__SE" localSheetId="47" hidden="1">#REF!</definedName>
    <definedName name="_17__123Graph_BBIP__SE" localSheetId="48" hidden="1">#REF!</definedName>
    <definedName name="_17__123Graph_BBIP__SE" localSheetId="49" hidden="1">#REF!</definedName>
    <definedName name="_17__123Graph_BBIP__SE" localSheetId="50" hidden="1">#REF!</definedName>
    <definedName name="_17__123Graph_BBIP__SE" localSheetId="51" hidden="1">#REF!</definedName>
    <definedName name="_17__123Graph_BBIP__SE" localSheetId="52" hidden="1">#REF!</definedName>
    <definedName name="_17__123Graph_BBIP__SE" localSheetId="19" hidden="1">#REF!</definedName>
    <definedName name="_17__123Graph_BBIP__SE" localSheetId="0" hidden="1">#REF!</definedName>
    <definedName name="_17__123Graph_BBIP__SE" hidden="1">#REF!</definedName>
    <definedName name="_170__123Graph_EBAU" localSheetId="1" hidden="1">#REF!</definedName>
    <definedName name="_170__123Graph_EBAU" localSheetId="2" hidden="1">#REF!</definedName>
    <definedName name="_170__123Graph_EBAU" localSheetId="18" hidden="1">#REF!</definedName>
    <definedName name="_170__123Graph_EBAU" localSheetId="29" hidden="1">#REF!</definedName>
    <definedName name="_170__123Graph_EBAU" localSheetId="20" hidden="1">#REF!</definedName>
    <definedName name="_170__123Graph_EBAU" localSheetId="21" hidden="1">#REF!</definedName>
    <definedName name="_170__123Graph_EBAU" localSheetId="22" hidden="1">#REF!</definedName>
    <definedName name="_170__123Graph_EBAU" localSheetId="23" hidden="1">#REF!</definedName>
    <definedName name="_170__123Graph_EBAU" localSheetId="24" hidden="1">#REF!</definedName>
    <definedName name="_170__123Graph_EBAU" localSheetId="25" hidden="1">#REF!</definedName>
    <definedName name="_170__123Graph_EBAU" localSheetId="26" hidden="1">#REF!</definedName>
    <definedName name="_170__123Graph_EBAU" localSheetId="27" hidden="1">#REF!</definedName>
    <definedName name="_170__123Graph_EBAU" localSheetId="28" hidden="1">#REF!</definedName>
    <definedName name="_170__123Graph_EBAU" localSheetId="39" hidden="1">#REF!</definedName>
    <definedName name="_170__123Graph_EBAU" localSheetId="40" hidden="1">#REF!</definedName>
    <definedName name="_170__123Graph_EBAU" localSheetId="41" hidden="1">#REF!</definedName>
    <definedName name="_170__123Graph_EBAU" localSheetId="42" hidden="1">#REF!</definedName>
    <definedName name="_170__123Graph_EBAU" localSheetId="43" hidden="1">#REF!</definedName>
    <definedName name="_170__123Graph_EBAU" localSheetId="44" hidden="1">#REF!</definedName>
    <definedName name="_170__123Graph_EBAU" localSheetId="45" hidden="1">#REF!</definedName>
    <definedName name="_170__123Graph_EBAU" localSheetId="46" hidden="1">#REF!</definedName>
    <definedName name="_170__123Graph_EBAU" localSheetId="47" hidden="1">#REF!</definedName>
    <definedName name="_170__123Graph_EBAU" localSheetId="48" hidden="1">#REF!</definedName>
    <definedName name="_170__123Graph_EBAU" localSheetId="49" hidden="1">#REF!</definedName>
    <definedName name="_170__123Graph_EBAU" localSheetId="50" hidden="1">#REF!</definedName>
    <definedName name="_170__123Graph_EBAU" localSheetId="51" hidden="1">#REF!</definedName>
    <definedName name="_170__123Graph_EBAU" hidden="1">#REF!</definedName>
    <definedName name="_172__123Graph_XGDP_2" localSheetId="1" hidden="1">#REF!</definedName>
    <definedName name="_172__123Graph_XGDP_2" localSheetId="2" hidden="1">#REF!</definedName>
    <definedName name="_172__123Graph_XGDP_2" localSheetId="13" hidden="1">#REF!</definedName>
    <definedName name="_172__123Graph_XGDP_2" localSheetId="16" hidden="1">#REF!</definedName>
    <definedName name="_172__123Graph_XGDP_2" localSheetId="17" hidden="1">#REF!</definedName>
    <definedName name="_172__123Graph_XGDP_2" localSheetId="18" hidden="1">#REF!</definedName>
    <definedName name="_172__123Graph_XGDP_2" localSheetId="29" hidden="1">#REF!</definedName>
    <definedName name="_172__123Graph_XGDP_2" localSheetId="21" hidden="1">#REF!</definedName>
    <definedName name="_172__123Graph_XGDP_2" localSheetId="22" hidden="1">#REF!</definedName>
    <definedName name="_172__123Graph_XGDP_2" localSheetId="23" hidden="1">#REF!</definedName>
    <definedName name="_172__123Graph_XGDP_2" localSheetId="24" hidden="1">#REF!</definedName>
    <definedName name="_172__123Graph_XGDP_2" localSheetId="26" hidden="1">#REF!</definedName>
    <definedName name="_172__123Graph_XGDP_2" localSheetId="27" hidden="1">#REF!</definedName>
    <definedName name="_172__123Graph_XGDP_2" localSheetId="39" hidden="1">#REF!</definedName>
    <definedName name="_172__123Graph_XGDP_2" localSheetId="40" hidden="1">#REF!</definedName>
    <definedName name="_172__123Graph_XGDP_2" localSheetId="41" hidden="1">#REF!</definedName>
    <definedName name="_172__123Graph_XGDP_2" localSheetId="42" hidden="1">#REF!</definedName>
    <definedName name="_172__123Graph_XGDP_2" localSheetId="43" hidden="1">#REF!</definedName>
    <definedName name="_172__123Graph_XGDP_2" localSheetId="44" hidden="1">#REF!</definedName>
    <definedName name="_172__123Graph_XGDP_2" localSheetId="45" hidden="1">#REF!</definedName>
    <definedName name="_172__123Graph_XGDP_2" localSheetId="46" hidden="1">#REF!</definedName>
    <definedName name="_172__123Graph_XGDP_2" localSheetId="47" hidden="1">#REF!</definedName>
    <definedName name="_172__123Graph_XGDP_2" localSheetId="52" hidden="1">#REF!</definedName>
    <definedName name="_172__123Graph_XGDP_2" localSheetId="19" hidden="1">#REF!</definedName>
    <definedName name="_172__123Graph_XGDP_2" hidden="1">#REF!</definedName>
    <definedName name="_175__123Graph_EBIP__AF" localSheetId="1" hidden="1">#REF!</definedName>
    <definedName name="_175__123Graph_EBIP__AF" localSheetId="2" hidden="1">#REF!</definedName>
    <definedName name="_175__123Graph_EBIP__AF" localSheetId="16" hidden="1">#REF!</definedName>
    <definedName name="_175__123Graph_EBIP__AF" localSheetId="17" hidden="1">#REF!</definedName>
    <definedName name="_175__123Graph_EBIP__AF" localSheetId="29" hidden="1">#REF!</definedName>
    <definedName name="_175__123Graph_EBIP__AF" localSheetId="20" hidden="1">#REF!</definedName>
    <definedName name="_175__123Graph_EBIP__AF" localSheetId="21" hidden="1">#REF!</definedName>
    <definedName name="_175__123Graph_EBIP__AF" localSheetId="22" hidden="1">#REF!</definedName>
    <definedName name="_175__123Graph_EBIP__AF" localSheetId="23" hidden="1">#REF!</definedName>
    <definedName name="_175__123Graph_EBIP__AF" localSheetId="24" hidden="1">#REF!</definedName>
    <definedName name="_175__123Graph_EBIP__AF" localSheetId="25" hidden="1">#REF!</definedName>
    <definedName name="_175__123Graph_EBIP__AF" localSheetId="26" hidden="1">#REF!</definedName>
    <definedName name="_175__123Graph_EBIP__AF" localSheetId="27" hidden="1">#REF!</definedName>
    <definedName name="_175__123Graph_EBIP__AF" localSheetId="28" hidden="1">#REF!</definedName>
    <definedName name="_175__123Graph_EBIP__AF" localSheetId="39" hidden="1">#REF!</definedName>
    <definedName name="_175__123Graph_EBIP__AF" localSheetId="40" hidden="1">#REF!</definedName>
    <definedName name="_175__123Graph_EBIP__AF" localSheetId="41" hidden="1">#REF!</definedName>
    <definedName name="_175__123Graph_EBIP__AF" localSheetId="42" hidden="1">#REF!</definedName>
    <definedName name="_175__123Graph_EBIP__AF" localSheetId="43" hidden="1">#REF!</definedName>
    <definedName name="_175__123Graph_EBIP__AF" localSheetId="44" hidden="1">#REF!</definedName>
    <definedName name="_175__123Graph_EBIP__AF" localSheetId="45" hidden="1">#REF!</definedName>
    <definedName name="_175__123Graph_EBIP__AF" localSheetId="46" hidden="1">#REF!</definedName>
    <definedName name="_175__123Graph_EBIP__AF" localSheetId="47" hidden="1">#REF!</definedName>
    <definedName name="_175__123Graph_EBIP__AF" localSheetId="48" hidden="1">#REF!</definedName>
    <definedName name="_175__123Graph_EBIP__AF" localSheetId="49" hidden="1">#REF!</definedName>
    <definedName name="_175__123Graph_EBIP__AF" localSheetId="50" hidden="1">#REF!</definedName>
    <definedName name="_175__123Graph_EBIP__AF" localSheetId="51" hidden="1">#REF!</definedName>
    <definedName name="_175__123Graph_EBIP__AF" localSheetId="0" hidden="1">#REF!</definedName>
    <definedName name="_175__123Graph_EBIP__AF" hidden="1">#REF!</definedName>
    <definedName name="_18__123Graph_ABIP__LA" localSheetId="1" hidden="1">#REF!</definedName>
    <definedName name="_18__123Graph_ABIP__LA" localSheetId="2" hidden="1">#REF!</definedName>
    <definedName name="_18__123Graph_ABIP__LA" localSheetId="12" hidden="1">#REF!</definedName>
    <definedName name="_18__123Graph_ABIP__LA" localSheetId="16" hidden="1">#REF!</definedName>
    <definedName name="_18__123Graph_ABIP__LA" localSheetId="17" hidden="1">#REF!</definedName>
    <definedName name="_18__123Graph_ABIP__LA" localSheetId="29" hidden="1">#REF!</definedName>
    <definedName name="_18__123Graph_ABIP__LA" localSheetId="20" hidden="1">#REF!</definedName>
    <definedName name="_18__123Graph_ABIP__LA" localSheetId="21" hidden="1">#REF!</definedName>
    <definedName name="_18__123Graph_ABIP__LA" localSheetId="22" hidden="1">#REF!</definedName>
    <definedName name="_18__123Graph_ABIP__LA" localSheetId="23" hidden="1">#REF!</definedName>
    <definedName name="_18__123Graph_ABIP__LA" localSheetId="24" hidden="1">#REF!</definedName>
    <definedName name="_18__123Graph_ABIP__LA" localSheetId="25" hidden="1">#REF!</definedName>
    <definedName name="_18__123Graph_ABIP__LA" localSheetId="26" hidden="1">#REF!</definedName>
    <definedName name="_18__123Graph_ABIP__LA" localSheetId="27" hidden="1">#REF!</definedName>
    <definedName name="_18__123Graph_ABIP__LA" localSheetId="28" hidden="1">#REF!</definedName>
    <definedName name="_18__123Graph_ABIP__LA" localSheetId="39" hidden="1">#REF!</definedName>
    <definedName name="_18__123Graph_ABIP__LA" localSheetId="40" hidden="1">#REF!</definedName>
    <definedName name="_18__123Graph_ABIP__LA" localSheetId="41" hidden="1">#REF!</definedName>
    <definedName name="_18__123Graph_ABIP__LA" localSheetId="42" hidden="1">#REF!</definedName>
    <definedName name="_18__123Graph_ABIP__LA" localSheetId="43" hidden="1">#REF!</definedName>
    <definedName name="_18__123Graph_ABIP__LA" localSheetId="44" hidden="1">#REF!</definedName>
    <definedName name="_18__123Graph_ABIP__LA" localSheetId="45" hidden="1">#REF!</definedName>
    <definedName name="_18__123Graph_ABIP__LA" localSheetId="46" hidden="1">#REF!</definedName>
    <definedName name="_18__123Graph_ABIP__LA" localSheetId="47" hidden="1">#REF!</definedName>
    <definedName name="_18__123Graph_ABIP__LA" localSheetId="48" hidden="1">#REF!</definedName>
    <definedName name="_18__123Graph_ABIP__LA" localSheetId="49" hidden="1">#REF!</definedName>
    <definedName name="_18__123Graph_ABIP__LA" localSheetId="50" hidden="1">#REF!</definedName>
    <definedName name="_18__123Graph_ABIP__LA" localSheetId="51" hidden="1">#REF!</definedName>
    <definedName name="_18__123Graph_ABIP__LA" localSheetId="52" hidden="1">#REF!</definedName>
    <definedName name="_18__123Graph_ABIP__LA" localSheetId="19" hidden="1">#REF!</definedName>
    <definedName name="_18__123Graph_ABIP__LA" localSheetId="0" hidden="1">#REF!</definedName>
    <definedName name="_18__123Graph_ABIP__LA" hidden="1">#REF!</definedName>
    <definedName name="_18__123Graph_AGDP" localSheetId="1" hidden="1">#REF!</definedName>
    <definedName name="_18__123Graph_AGDP" localSheetId="2" hidden="1">#REF!</definedName>
    <definedName name="_18__123Graph_AGDP" localSheetId="12" hidden="1">#REF!</definedName>
    <definedName name="_18__123Graph_AGDP" localSheetId="13" hidden="1">#REF!</definedName>
    <definedName name="_18__123Graph_AGDP" localSheetId="14" hidden="1">#REF!</definedName>
    <definedName name="_18__123Graph_AGDP" localSheetId="16" hidden="1">#REF!</definedName>
    <definedName name="_18__123Graph_AGDP" localSheetId="17" hidden="1">#REF!</definedName>
    <definedName name="_18__123Graph_AGDP" localSheetId="18" hidden="1">#REF!</definedName>
    <definedName name="_18__123Graph_AGDP" localSheetId="29" hidden="1">#REF!</definedName>
    <definedName name="_18__123Graph_AGDP" localSheetId="20" hidden="1">#REF!</definedName>
    <definedName name="_18__123Graph_AGDP" localSheetId="21" hidden="1">#REF!</definedName>
    <definedName name="_18__123Graph_AGDP" localSheetId="22" hidden="1">#REF!</definedName>
    <definedName name="_18__123Graph_AGDP" localSheetId="23" hidden="1">#REF!</definedName>
    <definedName name="_18__123Graph_AGDP" localSheetId="24" hidden="1">#REF!</definedName>
    <definedName name="_18__123Graph_AGDP" localSheetId="25" hidden="1">#REF!</definedName>
    <definedName name="_18__123Graph_AGDP" localSheetId="26" hidden="1">#REF!</definedName>
    <definedName name="_18__123Graph_AGDP" localSheetId="27" hidden="1">#REF!</definedName>
    <definedName name="_18__123Graph_AGDP" localSheetId="28" hidden="1">#REF!</definedName>
    <definedName name="_18__123Graph_AGDP" localSheetId="39" hidden="1">#REF!</definedName>
    <definedName name="_18__123Graph_AGDP" localSheetId="40" hidden="1">#REF!</definedName>
    <definedName name="_18__123Graph_AGDP" localSheetId="41" hidden="1">#REF!</definedName>
    <definedName name="_18__123Graph_AGDP" localSheetId="42" hidden="1">#REF!</definedName>
    <definedName name="_18__123Graph_AGDP" localSheetId="43" hidden="1">#REF!</definedName>
    <definedName name="_18__123Graph_AGDP" localSheetId="44" hidden="1">#REF!</definedName>
    <definedName name="_18__123Graph_AGDP" localSheetId="45" hidden="1">#REF!</definedName>
    <definedName name="_18__123Graph_AGDP" localSheetId="46" hidden="1">#REF!</definedName>
    <definedName name="_18__123Graph_AGDP" localSheetId="47" hidden="1">#REF!</definedName>
    <definedName name="_18__123Graph_AGDP" localSheetId="48" hidden="1">#REF!</definedName>
    <definedName name="_18__123Graph_AGDP" localSheetId="49" hidden="1">#REF!</definedName>
    <definedName name="_18__123Graph_AGDP" localSheetId="50" hidden="1">#REF!</definedName>
    <definedName name="_18__123Graph_AGDP" localSheetId="51" hidden="1">#REF!</definedName>
    <definedName name="_18__123Graph_AGDP" localSheetId="52" hidden="1">#REF!</definedName>
    <definedName name="_18__123Graph_AGDP" localSheetId="19" hidden="1">#REF!</definedName>
    <definedName name="_18__123Graph_AGDP" hidden="1">#REF!</definedName>
    <definedName name="_18__123Graph_BBIP__WA" localSheetId="1" hidden="1">#REF!</definedName>
    <definedName name="_18__123Graph_BBIP__WA" localSheetId="2" hidden="1">#REF!</definedName>
    <definedName name="_18__123Graph_BBIP__WA" localSheetId="12" hidden="1">#REF!</definedName>
    <definedName name="_18__123Graph_BBIP__WA" localSheetId="13" hidden="1">#REF!</definedName>
    <definedName name="_18__123Graph_BBIP__WA" localSheetId="14" hidden="1">#REF!</definedName>
    <definedName name="_18__123Graph_BBIP__WA" localSheetId="16" hidden="1">#REF!</definedName>
    <definedName name="_18__123Graph_BBIP__WA" localSheetId="17" hidden="1">#REF!</definedName>
    <definedName name="_18__123Graph_BBIP__WA" localSheetId="18" hidden="1">#REF!</definedName>
    <definedName name="_18__123Graph_BBIP__WA" localSheetId="29" hidden="1">#REF!</definedName>
    <definedName name="_18__123Graph_BBIP__WA" localSheetId="20" hidden="1">#REF!</definedName>
    <definedName name="_18__123Graph_BBIP__WA" localSheetId="21" hidden="1">#REF!</definedName>
    <definedName name="_18__123Graph_BBIP__WA" localSheetId="22" hidden="1">#REF!</definedName>
    <definedName name="_18__123Graph_BBIP__WA" localSheetId="23" hidden="1">#REF!</definedName>
    <definedName name="_18__123Graph_BBIP__WA" localSheetId="24" hidden="1">#REF!</definedName>
    <definedName name="_18__123Graph_BBIP__WA" localSheetId="25" hidden="1">#REF!</definedName>
    <definedName name="_18__123Graph_BBIP__WA" localSheetId="26" hidden="1">#REF!</definedName>
    <definedName name="_18__123Graph_BBIP__WA" localSheetId="27" hidden="1">#REF!</definedName>
    <definedName name="_18__123Graph_BBIP__WA" localSheetId="28" hidden="1">#REF!</definedName>
    <definedName name="_18__123Graph_BBIP__WA" localSheetId="39" hidden="1">#REF!</definedName>
    <definedName name="_18__123Graph_BBIP__WA" localSheetId="40" hidden="1">#REF!</definedName>
    <definedName name="_18__123Graph_BBIP__WA" localSheetId="41" hidden="1">#REF!</definedName>
    <definedName name="_18__123Graph_BBIP__WA" localSheetId="42" hidden="1">#REF!</definedName>
    <definedName name="_18__123Graph_BBIP__WA" localSheetId="43" hidden="1">#REF!</definedName>
    <definedName name="_18__123Graph_BBIP__WA" localSheetId="44" hidden="1">#REF!</definedName>
    <definedName name="_18__123Graph_BBIP__WA" localSheetId="45" hidden="1">#REF!</definedName>
    <definedName name="_18__123Graph_BBIP__WA" localSheetId="46" hidden="1">#REF!</definedName>
    <definedName name="_18__123Graph_BBIP__WA" localSheetId="47" hidden="1">#REF!</definedName>
    <definedName name="_18__123Graph_BBIP__WA" localSheetId="48" hidden="1">#REF!</definedName>
    <definedName name="_18__123Graph_BBIP__WA" localSheetId="49" hidden="1">#REF!</definedName>
    <definedName name="_18__123Graph_BBIP__WA" localSheetId="50" hidden="1">#REF!</definedName>
    <definedName name="_18__123Graph_BBIP__WA" localSheetId="51" hidden="1">#REF!</definedName>
    <definedName name="_18__123Graph_BBIP__WA" localSheetId="52" hidden="1">#REF!</definedName>
    <definedName name="_18__123Graph_BBIP__WA" localSheetId="19" hidden="1">#REF!</definedName>
    <definedName name="_18__123Graph_BBIP__WA" localSheetId="0" hidden="1">#REF!</definedName>
    <definedName name="_18__123Graph_BBIP__WA" hidden="1">#REF!</definedName>
    <definedName name="_180__123Graph_EBIP__EE" localSheetId="1" hidden="1">#REF!</definedName>
    <definedName name="_180__123Graph_EBIP__EE" localSheetId="2" hidden="1">#REF!</definedName>
    <definedName name="_180__123Graph_EBIP__EE" localSheetId="16" hidden="1">#REF!</definedName>
    <definedName name="_180__123Graph_EBIP__EE" localSheetId="17" hidden="1">#REF!</definedName>
    <definedName name="_180__123Graph_EBIP__EE" localSheetId="18" hidden="1">#REF!</definedName>
    <definedName name="_180__123Graph_EBIP__EE" localSheetId="29" hidden="1">#REF!</definedName>
    <definedName name="_180__123Graph_EBIP__EE" localSheetId="20" hidden="1">#REF!</definedName>
    <definedName name="_180__123Graph_EBIP__EE" localSheetId="21" hidden="1">#REF!</definedName>
    <definedName name="_180__123Graph_EBIP__EE" localSheetId="22" hidden="1">#REF!</definedName>
    <definedName name="_180__123Graph_EBIP__EE" localSheetId="23" hidden="1">#REF!</definedName>
    <definedName name="_180__123Graph_EBIP__EE" localSheetId="24" hidden="1">#REF!</definedName>
    <definedName name="_180__123Graph_EBIP__EE" localSheetId="25" hidden="1">#REF!</definedName>
    <definedName name="_180__123Graph_EBIP__EE" localSheetId="26" hidden="1">#REF!</definedName>
    <definedName name="_180__123Graph_EBIP__EE" localSheetId="27" hidden="1">#REF!</definedName>
    <definedName name="_180__123Graph_EBIP__EE" localSheetId="28" hidden="1">#REF!</definedName>
    <definedName name="_180__123Graph_EBIP__EE" localSheetId="39" hidden="1">#REF!</definedName>
    <definedName name="_180__123Graph_EBIP__EE" localSheetId="40" hidden="1">#REF!</definedName>
    <definedName name="_180__123Graph_EBIP__EE" localSheetId="41" hidden="1">#REF!</definedName>
    <definedName name="_180__123Graph_EBIP__EE" localSheetId="42" hidden="1">#REF!</definedName>
    <definedName name="_180__123Graph_EBIP__EE" localSheetId="43" hidden="1">#REF!</definedName>
    <definedName name="_180__123Graph_EBIP__EE" localSheetId="44" hidden="1">#REF!</definedName>
    <definedName name="_180__123Graph_EBIP__EE" localSheetId="45" hidden="1">#REF!</definedName>
    <definedName name="_180__123Graph_EBIP__EE" localSheetId="46" hidden="1">#REF!</definedName>
    <definedName name="_180__123Graph_EBIP__EE" localSheetId="47" hidden="1">#REF!</definedName>
    <definedName name="_180__123Graph_EBIP__EE" localSheetId="0" hidden="1">#REF!</definedName>
    <definedName name="_180__123Graph_EBIP__EE" hidden="1">#REF!</definedName>
    <definedName name="_185__123Graph_EBIP__LA" localSheetId="1" hidden="1">#REF!</definedName>
    <definedName name="_185__123Graph_EBIP__LA" localSheetId="2" hidden="1">#REF!</definedName>
    <definedName name="_185__123Graph_EBIP__LA" localSheetId="16" hidden="1">#REF!</definedName>
    <definedName name="_185__123Graph_EBIP__LA" localSheetId="17" hidden="1">#REF!</definedName>
    <definedName name="_185__123Graph_EBIP__LA" localSheetId="18" hidden="1">#REF!</definedName>
    <definedName name="_185__123Graph_EBIP__LA" localSheetId="29" hidden="1">#REF!</definedName>
    <definedName name="_185__123Graph_EBIP__LA" localSheetId="21" hidden="1">#REF!</definedName>
    <definedName name="_185__123Graph_EBIP__LA" localSheetId="22" hidden="1">#REF!</definedName>
    <definedName name="_185__123Graph_EBIP__LA" localSheetId="23" hidden="1">#REF!</definedName>
    <definedName name="_185__123Graph_EBIP__LA" localSheetId="24" hidden="1">#REF!</definedName>
    <definedName name="_185__123Graph_EBIP__LA" localSheetId="26" hidden="1">#REF!</definedName>
    <definedName name="_185__123Graph_EBIP__LA" localSheetId="27" hidden="1">#REF!</definedName>
    <definedName name="_185__123Graph_EBIP__LA" localSheetId="39" hidden="1">#REF!</definedName>
    <definedName name="_185__123Graph_EBIP__LA" localSheetId="40" hidden="1">#REF!</definedName>
    <definedName name="_185__123Graph_EBIP__LA" localSheetId="41" hidden="1">#REF!</definedName>
    <definedName name="_185__123Graph_EBIP__LA" localSheetId="42" hidden="1">#REF!</definedName>
    <definedName name="_185__123Graph_EBIP__LA" localSheetId="43" hidden="1">#REF!</definedName>
    <definedName name="_185__123Graph_EBIP__LA" localSheetId="44" hidden="1">#REF!</definedName>
    <definedName name="_185__123Graph_EBIP__LA" localSheetId="45" hidden="1">#REF!</definedName>
    <definedName name="_185__123Graph_EBIP__LA" localSheetId="46" hidden="1">#REF!</definedName>
    <definedName name="_185__123Graph_EBIP__LA" localSheetId="47" hidden="1">#REF!</definedName>
    <definedName name="_185__123Graph_EBIP__LA" localSheetId="0" hidden="1">#REF!</definedName>
    <definedName name="_185__123Graph_EBIP__LA" hidden="1">#REF!</definedName>
    <definedName name="_19__123Graph_CAUTO" localSheetId="1" hidden="1">#REF!</definedName>
    <definedName name="_19__123Graph_CAUTO" localSheetId="2" hidden="1">#REF!</definedName>
    <definedName name="_19__123Graph_CAUTO" localSheetId="12" hidden="1">#REF!</definedName>
    <definedName name="_19__123Graph_CAUTO" localSheetId="13" hidden="1">#REF!</definedName>
    <definedName name="_19__123Graph_CAUTO" localSheetId="14" hidden="1">#REF!</definedName>
    <definedName name="_19__123Graph_CAUTO" localSheetId="18" hidden="1">#REF!</definedName>
    <definedName name="_19__123Graph_CAUTO" localSheetId="29" hidden="1">#REF!</definedName>
    <definedName name="_19__123Graph_CAUTO" localSheetId="20" hidden="1">#REF!</definedName>
    <definedName name="_19__123Graph_CAUTO" localSheetId="21" hidden="1">#REF!</definedName>
    <definedName name="_19__123Graph_CAUTO" localSheetId="22" hidden="1">#REF!</definedName>
    <definedName name="_19__123Graph_CAUTO" localSheetId="23" hidden="1">#REF!</definedName>
    <definedName name="_19__123Graph_CAUTO" localSheetId="24" hidden="1">#REF!</definedName>
    <definedName name="_19__123Graph_CAUTO" localSheetId="25" hidden="1">#REF!</definedName>
    <definedName name="_19__123Graph_CAUTO" localSheetId="26" hidden="1">#REF!</definedName>
    <definedName name="_19__123Graph_CAUTO" localSheetId="27" hidden="1">#REF!</definedName>
    <definedName name="_19__123Graph_CAUTO" localSheetId="28" hidden="1">#REF!</definedName>
    <definedName name="_19__123Graph_CAUTO" localSheetId="39" hidden="1">#REF!</definedName>
    <definedName name="_19__123Graph_CAUTO" localSheetId="40" hidden="1">#REF!</definedName>
    <definedName name="_19__123Graph_CAUTO" localSheetId="41" hidden="1">#REF!</definedName>
    <definedName name="_19__123Graph_CAUTO" localSheetId="42" hidden="1">#REF!</definedName>
    <definedName name="_19__123Graph_CAUTO" localSheetId="43" hidden="1">#REF!</definedName>
    <definedName name="_19__123Graph_CAUTO" localSheetId="44" hidden="1">#REF!</definedName>
    <definedName name="_19__123Graph_CAUTO" localSheetId="45" hidden="1">#REF!</definedName>
    <definedName name="_19__123Graph_CAUTO" localSheetId="46" hidden="1">#REF!</definedName>
    <definedName name="_19__123Graph_CAUTO" localSheetId="47" hidden="1">#REF!</definedName>
    <definedName name="_19__123Graph_CAUTO" localSheetId="48" hidden="1">#REF!</definedName>
    <definedName name="_19__123Graph_CAUTO" localSheetId="49" hidden="1">#REF!</definedName>
    <definedName name="_19__123Graph_CAUTO" localSheetId="50" hidden="1">#REF!</definedName>
    <definedName name="_19__123Graph_CAUTO" localSheetId="51" hidden="1">#REF!</definedName>
    <definedName name="_19__123Graph_CAUTO" localSheetId="52" hidden="1">#REF!</definedName>
    <definedName name="_19__123Graph_CAUTO" localSheetId="19" hidden="1">#REF!</definedName>
    <definedName name="_19__123Graph_CAUTO" hidden="1">#REF!</definedName>
    <definedName name="_190__123Graph_FBIP__EU" localSheetId="1" hidden="1">#REF!</definedName>
    <definedName name="_190__123Graph_FBIP__EU" localSheetId="2" hidden="1">#REF!</definedName>
    <definedName name="_190__123Graph_FBIP__EU" localSheetId="16" hidden="1">#REF!</definedName>
    <definedName name="_190__123Graph_FBIP__EU" localSheetId="17" hidden="1">#REF!</definedName>
    <definedName name="_190__123Graph_FBIP__EU" localSheetId="18" hidden="1">#REF!</definedName>
    <definedName name="_190__123Graph_FBIP__EU" localSheetId="29" hidden="1">#REF!</definedName>
    <definedName name="_190__123Graph_FBIP__EU" localSheetId="20" hidden="1">#REF!</definedName>
    <definedName name="_190__123Graph_FBIP__EU" localSheetId="21" hidden="1">#REF!</definedName>
    <definedName name="_190__123Graph_FBIP__EU" localSheetId="22" hidden="1">#REF!</definedName>
    <definedName name="_190__123Graph_FBIP__EU" localSheetId="23" hidden="1">#REF!</definedName>
    <definedName name="_190__123Graph_FBIP__EU" localSheetId="24" hidden="1">#REF!</definedName>
    <definedName name="_190__123Graph_FBIP__EU" localSheetId="25" hidden="1">#REF!</definedName>
    <definedName name="_190__123Graph_FBIP__EU" localSheetId="26" hidden="1">#REF!</definedName>
    <definedName name="_190__123Graph_FBIP__EU" localSheetId="27" hidden="1">#REF!</definedName>
    <definedName name="_190__123Graph_FBIP__EU" localSheetId="28" hidden="1">#REF!</definedName>
    <definedName name="_190__123Graph_FBIP__EU" localSheetId="39" hidden="1">#REF!</definedName>
    <definedName name="_190__123Graph_FBIP__EU" localSheetId="40" hidden="1">#REF!</definedName>
    <definedName name="_190__123Graph_FBIP__EU" localSheetId="41" hidden="1">#REF!</definedName>
    <definedName name="_190__123Graph_FBIP__EU" localSheetId="42" hidden="1">#REF!</definedName>
    <definedName name="_190__123Graph_FBIP__EU" localSheetId="43" hidden="1">#REF!</definedName>
    <definedName name="_190__123Graph_FBIP__EU" localSheetId="44" hidden="1">#REF!</definedName>
    <definedName name="_190__123Graph_FBIP__EU" localSheetId="45" hidden="1">#REF!</definedName>
    <definedName name="_190__123Graph_FBIP__EU" localSheetId="46" hidden="1">#REF!</definedName>
    <definedName name="_190__123Graph_FBIP__EU" localSheetId="47" hidden="1">#REF!</definedName>
    <definedName name="_190__123Graph_FBIP__EU" localSheetId="50" hidden="1">#REF!</definedName>
    <definedName name="_190__123Graph_FBIP__EU" localSheetId="51" hidden="1">#REF!</definedName>
    <definedName name="_190__123Graph_FBIP__EU" localSheetId="0" hidden="1">#REF!</definedName>
    <definedName name="_190__123Graph_FBIP__EU" hidden="1">#REF!</definedName>
    <definedName name="_195__123Graph_FBIP__SE" localSheetId="1" hidden="1">#REF!</definedName>
    <definedName name="_195__123Graph_FBIP__SE" localSheetId="2" hidden="1">#REF!</definedName>
    <definedName name="_195__123Graph_FBIP__SE" localSheetId="16" hidden="1">#REF!</definedName>
    <definedName name="_195__123Graph_FBIP__SE" localSheetId="17" hidden="1">#REF!</definedName>
    <definedName name="_195__123Graph_FBIP__SE" localSheetId="18" hidden="1">#REF!</definedName>
    <definedName name="_195__123Graph_FBIP__SE" localSheetId="29" hidden="1">#REF!</definedName>
    <definedName name="_195__123Graph_FBIP__SE" localSheetId="20" hidden="1">#REF!</definedName>
    <definedName name="_195__123Graph_FBIP__SE" localSheetId="21" hidden="1">#REF!</definedName>
    <definedName name="_195__123Graph_FBIP__SE" localSheetId="22" hidden="1">#REF!</definedName>
    <definedName name="_195__123Graph_FBIP__SE" localSheetId="23" hidden="1">#REF!</definedName>
    <definedName name="_195__123Graph_FBIP__SE" localSheetId="24" hidden="1">#REF!</definedName>
    <definedName name="_195__123Graph_FBIP__SE" localSheetId="25" hidden="1">#REF!</definedName>
    <definedName name="_195__123Graph_FBIP__SE" localSheetId="26" hidden="1">#REF!</definedName>
    <definedName name="_195__123Graph_FBIP__SE" localSheetId="27" hidden="1">#REF!</definedName>
    <definedName name="_195__123Graph_FBIP__SE" localSheetId="28" hidden="1">#REF!</definedName>
    <definedName name="_195__123Graph_FBIP__SE" localSheetId="39" hidden="1">#REF!</definedName>
    <definedName name="_195__123Graph_FBIP__SE" localSheetId="40" hidden="1">#REF!</definedName>
    <definedName name="_195__123Graph_FBIP__SE" localSheetId="41" hidden="1">#REF!</definedName>
    <definedName name="_195__123Graph_FBIP__SE" localSheetId="42" hidden="1">#REF!</definedName>
    <definedName name="_195__123Graph_FBIP__SE" localSheetId="43" hidden="1">#REF!</definedName>
    <definedName name="_195__123Graph_FBIP__SE" localSheetId="44" hidden="1">#REF!</definedName>
    <definedName name="_195__123Graph_FBIP__SE" localSheetId="45" hidden="1">#REF!</definedName>
    <definedName name="_195__123Graph_FBIP__SE" localSheetId="46" hidden="1">#REF!</definedName>
    <definedName name="_195__123Graph_FBIP__SE" localSheetId="47" hidden="1">#REF!</definedName>
    <definedName name="_195__123Graph_FBIP__SE" localSheetId="50" hidden="1">#REF!</definedName>
    <definedName name="_195__123Graph_FBIP__SE" localSheetId="51" hidden="1">#REF!</definedName>
    <definedName name="_195__123Graph_FBIP__SE" localSheetId="0" hidden="1">#REF!</definedName>
    <definedName name="_195__123Graph_FBIP__SE" hidden="1">#REF!</definedName>
    <definedName name="_2__123Graph_AAUTO__NA" localSheetId="1" hidden="1">#REF!</definedName>
    <definedName name="_2__123Graph_AAUTO__NA" localSheetId="2" hidden="1">#REF!</definedName>
    <definedName name="_2__123Graph_AAUTO__NA" localSheetId="12" hidden="1">#REF!</definedName>
    <definedName name="_2__123Graph_AAUTO__NA" localSheetId="13" hidden="1">#REF!</definedName>
    <definedName name="_2__123Graph_AAUTO__NA" localSheetId="14" hidden="1">#REF!</definedName>
    <definedName name="_2__123Graph_AAUTO__NA" localSheetId="11" hidden="1">#REF!</definedName>
    <definedName name="_2__123Graph_AAUTO__NA" localSheetId="18" hidden="1">#REF!</definedName>
    <definedName name="_2__123Graph_AAUTO__NA" localSheetId="29" hidden="1">#REF!</definedName>
    <definedName name="_2__123Graph_AAUTO__NA" localSheetId="20" hidden="1">#REF!</definedName>
    <definedName name="_2__123Graph_AAUTO__NA" localSheetId="21" hidden="1">#REF!</definedName>
    <definedName name="_2__123Graph_AAUTO__NA" localSheetId="22" hidden="1">#REF!</definedName>
    <definedName name="_2__123Graph_AAUTO__NA" localSheetId="23" hidden="1">#REF!</definedName>
    <definedName name="_2__123Graph_AAUTO__NA" localSheetId="24" hidden="1">#REF!</definedName>
    <definedName name="_2__123Graph_AAUTO__NA" localSheetId="25" hidden="1">#REF!</definedName>
    <definedName name="_2__123Graph_AAUTO__NA" localSheetId="26" hidden="1">#REF!</definedName>
    <definedName name="_2__123Graph_AAUTO__NA" localSheetId="27" hidden="1">#REF!</definedName>
    <definedName name="_2__123Graph_AAUTO__NA" localSheetId="28" hidden="1">#REF!</definedName>
    <definedName name="_2__123Graph_AAUTO__NA" localSheetId="39" hidden="1">#REF!</definedName>
    <definedName name="_2__123Graph_AAUTO__NA" localSheetId="40" hidden="1">#REF!</definedName>
    <definedName name="_2__123Graph_AAUTO__NA" localSheetId="41" hidden="1">#REF!</definedName>
    <definedName name="_2__123Graph_AAUTO__NA" localSheetId="42" hidden="1">#REF!</definedName>
    <definedName name="_2__123Graph_AAUTO__NA" localSheetId="43" hidden="1">#REF!</definedName>
    <definedName name="_2__123Graph_AAUTO__NA" localSheetId="44" hidden="1">#REF!</definedName>
    <definedName name="_2__123Graph_AAUTO__NA" localSheetId="45" hidden="1">#REF!</definedName>
    <definedName name="_2__123Graph_AAUTO__NA" localSheetId="46" hidden="1">#REF!</definedName>
    <definedName name="_2__123Graph_AAUTO__NA" localSheetId="47" hidden="1">#REF!</definedName>
    <definedName name="_2__123Graph_AAUTO__NA" localSheetId="48" hidden="1">#REF!</definedName>
    <definedName name="_2__123Graph_AAUTO__NA" localSheetId="49" hidden="1">#REF!</definedName>
    <definedName name="_2__123Graph_AAUTO__NA" localSheetId="50" hidden="1">#REF!</definedName>
    <definedName name="_2__123Graph_AAUTO__NA" localSheetId="51" hidden="1">#REF!</definedName>
    <definedName name="_2__123Graph_AAUTO__NA" localSheetId="19" hidden="1">#REF!</definedName>
    <definedName name="_2__123Graph_AAUTO__NA" localSheetId="0" hidden="1">#REF!</definedName>
    <definedName name="_2__123Graph_AAUTO__NA" hidden="1">#REF!</definedName>
    <definedName name="_2__123Graph_ABAU" localSheetId="1" hidden="1">#REF!</definedName>
    <definedName name="_2__123Graph_ABAU" localSheetId="2" hidden="1">#REF!</definedName>
    <definedName name="_2__123Graph_ABAU" localSheetId="12" hidden="1">#REF!</definedName>
    <definedName name="_2__123Graph_ABAU" localSheetId="13" hidden="1">#REF!</definedName>
    <definedName name="_2__123Graph_ABAU" localSheetId="14" hidden="1">#REF!</definedName>
    <definedName name="_2__123Graph_ABAU" localSheetId="18" hidden="1">#REF!</definedName>
    <definedName name="_2__123Graph_ABAU" localSheetId="29" hidden="1">#REF!</definedName>
    <definedName name="_2__123Graph_ABAU" localSheetId="20" hidden="1">#REF!</definedName>
    <definedName name="_2__123Graph_ABAU" localSheetId="21" hidden="1">#REF!</definedName>
    <definedName name="_2__123Graph_ABAU" localSheetId="22" hidden="1">#REF!</definedName>
    <definedName name="_2__123Graph_ABAU" localSheetId="23" hidden="1">#REF!</definedName>
    <definedName name="_2__123Graph_ABAU" localSheetId="24" hidden="1">#REF!</definedName>
    <definedName name="_2__123Graph_ABAU" localSheetId="25" hidden="1">#REF!</definedName>
    <definedName name="_2__123Graph_ABAU" localSheetId="26" hidden="1">#REF!</definedName>
    <definedName name="_2__123Graph_ABAU" localSheetId="27" hidden="1">#REF!</definedName>
    <definedName name="_2__123Graph_ABAU" localSheetId="28" hidden="1">#REF!</definedName>
    <definedName name="_2__123Graph_ABAU" localSheetId="39" hidden="1">#REF!</definedName>
    <definedName name="_2__123Graph_ABAU" localSheetId="40" hidden="1">#REF!</definedName>
    <definedName name="_2__123Graph_ABAU" localSheetId="41" hidden="1">#REF!</definedName>
    <definedName name="_2__123Graph_ABAU" localSheetId="42" hidden="1">#REF!</definedName>
    <definedName name="_2__123Graph_ABAU" localSheetId="43" hidden="1">#REF!</definedName>
    <definedName name="_2__123Graph_ABAU" localSheetId="44" hidden="1">#REF!</definedName>
    <definedName name="_2__123Graph_ABAU" localSheetId="45" hidden="1">#REF!</definedName>
    <definedName name="_2__123Graph_ABAU" localSheetId="46" hidden="1">#REF!</definedName>
    <definedName name="_2__123Graph_ABAU" localSheetId="47" hidden="1">#REF!</definedName>
    <definedName name="_2__123Graph_ABAU" localSheetId="50" hidden="1">#REF!</definedName>
    <definedName name="_2__123Graph_ABAU" localSheetId="51" hidden="1">#REF!</definedName>
    <definedName name="_2__123Graph_ABAU" localSheetId="19" hidden="1">#REF!</definedName>
    <definedName name="_2__123Graph_ABAU" hidden="1">#REF!</definedName>
    <definedName name="_20__123Graph_ABIP__AF" localSheetId="1" hidden="1">#REF!</definedName>
    <definedName name="_20__123Graph_ABIP__AF" localSheetId="2" hidden="1">#REF!</definedName>
    <definedName name="_20__123Graph_ABIP__AF" localSheetId="16" hidden="1">#REF!</definedName>
    <definedName name="_20__123Graph_ABIP__AF" localSheetId="17" hidden="1">#REF!</definedName>
    <definedName name="_20__123Graph_ABIP__AF" localSheetId="18" hidden="1">#REF!</definedName>
    <definedName name="_20__123Graph_ABIP__AF" localSheetId="29" hidden="1">#REF!</definedName>
    <definedName name="_20__123Graph_ABIP__AF" localSheetId="21" hidden="1">#REF!</definedName>
    <definedName name="_20__123Graph_ABIP__AF" localSheetId="22" hidden="1">#REF!</definedName>
    <definedName name="_20__123Graph_ABIP__AF" localSheetId="23" hidden="1">#REF!</definedName>
    <definedName name="_20__123Graph_ABIP__AF" localSheetId="24" hidden="1">#REF!</definedName>
    <definedName name="_20__123Graph_ABIP__AF" localSheetId="26" hidden="1">#REF!</definedName>
    <definedName name="_20__123Graph_ABIP__AF" localSheetId="27" hidden="1">#REF!</definedName>
    <definedName name="_20__123Graph_ABIP__AF" localSheetId="39" hidden="1">#REF!</definedName>
    <definedName name="_20__123Graph_ABIP__AF" localSheetId="40" hidden="1">#REF!</definedName>
    <definedName name="_20__123Graph_ABIP__AF" localSheetId="41" hidden="1">#REF!</definedName>
    <definedName name="_20__123Graph_ABIP__AF" localSheetId="42" hidden="1">#REF!</definedName>
    <definedName name="_20__123Graph_ABIP__AF" localSheetId="43" hidden="1">#REF!</definedName>
    <definedName name="_20__123Graph_ABIP__AF" localSheetId="44" hidden="1">#REF!</definedName>
    <definedName name="_20__123Graph_ABIP__AF" localSheetId="45" hidden="1">#REF!</definedName>
    <definedName name="_20__123Graph_ABIP__AF" localSheetId="46" hidden="1">#REF!</definedName>
    <definedName name="_20__123Graph_ABIP__AF" localSheetId="47" hidden="1">#REF!</definedName>
    <definedName name="_20__123Graph_ABIP__AF" localSheetId="50" hidden="1">#REF!</definedName>
    <definedName name="_20__123Graph_ABIP__AF" localSheetId="51" hidden="1">#REF!</definedName>
    <definedName name="_20__123Graph_ABIP__AF" localSheetId="0" hidden="1">#REF!</definedName>
    <definedName name="_20__123Graph_ABIP__AF" hidden="1">#REF!</definedName>
    <definedName name="_20__123Graph_ABIP__EE" localSheetId="1" hidden="1">#REF!</definedName>
    <definedName name="_20__123Graph_ABIP__EE" localSheetId="2" hidden="1">#REF!</definedName>
    <definedName name="_20__123Graph_ABIP__EE" localSheetId="12" hidden="1">#REF!</definedName>
    <definedName name="_20__123Graph_ABIP__EE" localSheetId="13" hidden="1">#REF!</definedName>
    <definedName name="_20__123Graph_ABIP__EE" localSheetId="16" hidden="1">#REF!</definedName>
    <definedName name="_20__123Graph_ABIP__EE" localSheetId="17" hidden="1">#REF!</definedName>
    <definedName name="_20__123Graph_ABIP__EE" localSheetId="18" hidden="1">#REF!</definedName>
    <definedName name="_20__123Graph_ABIP__EE" localSheetId="29" hidden="1">#REF!</definedName>
    <definedName name="_20__123Graph_ABIP__EE" localSheetId="20" hidden="1">#REF!</definedName>
    <definedName name="_20__123Graph_ABIP__EE" localSheetId="21" hidden="1">#REF!</definedName>
    <definedName name="_20__123Graph_ABIP__EE" localSheetId="22" hidden="1">#REF!</definedName>
    <definedName name="_20__123Graph_ABIP__EE" localSheetId="23" hidden="1">#REF!</definedName>
    <definedName name="_20__123Graph_ABIP__EE" localSheetId="24" hidden="1">#REF!</definedName>
    <definedName name="_20__123Graph_ABIP__EE" localSheetId="25" hidden="1">#REF!</definedName>
    <definedName name="_20__123Graph_ABIP__EE" localSheetId="26" hidden="1">#REF!</definedName>
    <definedName name="_20__123Graph_ABIP__EE" localSheetId="27" hidden="1">#REF!</definedName>
    <definedName name="_20__123Graph_ABIP__EE" localSheetId="28" hidden="1">#REF!</definedName>
    <definedName name="_20__123Graph_ABIP__EE" localSheetId="39" hidden="1">#REF!</definedName>
    <definedName name="_20__123Graph_ABIP__EE" localSheetId="40" hidden="1">#REF!</definedName>
    <definedName name="_20__123Graph_ABIP__EE" localSheetId="41" hidden="1">#REF!</definedName>
    <definedName name="_20__123Graph_ABIP__EE" localSheetId="42" hidden="1">#REF!</definedName>
    <definedName name="_20__123Graph_ABIP__EE" localSheetId="43" hidden="1">#REF!</definedName>
    <definedName name="_20__123Graph_ABIP__EE" localSheetId="44" hidden="1">#REF!</definedName>
    <definedName name="_20__123Graph_ABIP__EE" localSheetId="45" hidden="1">#REF!</definedName>
    <definedName name="_20__123Graph_ABIP__EE" localSheetId="46" hidden="1">#REF!</definedName>
    <definedName name="_20__123Graph_ABIP__EE" localSheetId="47" hidden="1">#REF!</definedName>
    <definedName name="_20__123Graph_ABIP__EE" localSheetId="50" hidden="1">#REF!</definedName>
    <definedName name="_20__123Graph_ABIP__EE" localSheetId="51" hidden="1">#REF!</definedName>
    <definedName name="_20__123Graph_ABIP__EE" localSheetId="52" hidden="1">#REF!</definedName>
    <definedName name="_20__123Graph_ABIP__EE" localSheetId="19" hidden="1">#REF!</definedName>
    <definedName name="_20__123Graph_ABIP__EE" hidden="1">#REF!</definedName>
    <definedName name="_20__123Graph_AGDP_2" localSheetId="1" hidden="1">#REF!</definedName>
    <definedName name="_20__123Graph_AGDP_2" localSheetId="2" hidden="1">#REF!</definedName>
    <definedName name="_20__123Graph_AGDP_2" localSheetId="12" hidden="1">#REF!</definedName>
    <definedName name="_20__123Graph_AGDP_2" localSheetId="13" hidden="1">#REF!</definedName>
    <definedName name="_20__123Graph_AGDP_2" localSheetId="14" hidden="1">#REF!</definedName>
    <definedName name="_20__123Graph_AGDP_2" localSheetId="16" hidden="1">#REF!</definedName>
    <definedName name="_20__123Graph_AGDP_2" localSheetId="17" hidden="1">#REF!</definedName>
    <definedName name="_20__123Graph_AGDP_2" localSheetId="18" hidden="1">#REF!</definedName>
    <definedName name="_20__123Graph_AGDP_2" localSheetId="29" hidden="1">#REF!</definedName>
    <definedName name="_20__123Graph_AGDP_2" localSheetId="20" hidden="1">#REF!</definedName>
    <definedName name="_20__123Graph_AGDP_2" localSheetId="21" hidden="1">#REF!</definedName>
    <definedName name="_20__123Graph_AGDP_2" localSheetId="22" hidden="1">#REF!</definedName>
    <definedName name="_20__123Graph_AGDP_2" localSheetId="23" hidden="1">#REF!</definedName>
    <definedName name="_20__123Graph_AGDP_2" localSheetId="24" hidden="1">#REF!</definedName>
    <definedName name="_20__123Graph_AGDP_2" localSheetId="25" hidden="1">#REF!</definedName>
    <definedName name="_20__123Graph_AGDP_2" localSheetId="26" hidden="1">#REF!</definedName>
    <definedName name="_20__123Graph_AGDP_2" localSheetId="27" hidden="1">#REF!</definedName>
    <definedName name="_20__123Graph_AGDP_2" localSheetId="28" hidden="1">#REF!</definedName>
    <definedName name="_20__123Graph_AGDP_2" localSheetId="39" hidden="1">#REF!</definedName>
    <definedName name="_20__123Graph_AGDP_2" localSheetId="40" hidden="1">#REF!</definedName>
    <definedName name="_20__123Graph_AGDP_2" localSheetId="41" hidden="1">#REF!</definedName>
    <definedName name="_20__123Graph_AGDP_2" localSheetId="42" hidden="1">#REF!</definedName>
    <definedName name="_20__123Graph_AGDP_2" localSheetId="43" hidden="1">#REF!</definedName>
    <definedName name="_20__123Graph_AGDP_2" localSheetId="44" hidden="1">#REF!</definedName>
    <definedName name="_20__123Graph_AGDP_2" localSheetId="45" hidden="1">#REF!</definedName>
    <definedName name="_20__123Graph_AGDP_2" localSheetId="46" hidden="1">#REF!</definedName>
    <definedName name="_20__123Graph_AGDP_2" localSheetId="47" hidden="1">#REF!</definedName>
    <definedName name="_20__123Graph_AGDP_2" localSheetId="48" hidden="1">#REF!</definedName>
    <definedName name="_20__123Graph_AGDP_2" localSheetId="49" hidden="1">#REF!</definedName>
    <definedName name="_20__123Graph_AGDP_2" localSheetId="50" hidden="1">#REF!</definedName>
    <definedName name="_20__123Graph_AGDP_2" localSheetId="51" hidden="1">#REF!</definedName>
    <definedName name="_20__123Graph_AGDP_2" localSheetId="52" hidden="1">#REF!</definedName>
    <definedName name="_20__123Graph_AGDP_2" localSheetId="19" hidden="1">#REF!</definedName>
    <definedName name="_20__123Graph_AGDP_2" hidden="1">#REF!</definedName>
    <definedName name="_20__123Graph_CAUTO_E" localSheetId="1" hidden="1">#REF!</definedName>
    <definedName name="_20__123Graph_CAUTO_E" localSheetId="2" hidden="1">#REF!</definedName>
    <definedName name="_20__123Graph_CAUTO_E" localSheetId="12" hidden="1">#REF!</definedName>
    <definedName name="_20__123Graph_CAUTO_E" localSheetId="13" hidden="1">#REF!</definedName>
    <definedName name="_20__123Graph_CAUTO_E" localSheetId="14" hidden="1">#REF!</definedName>
    <definedName name="_20__123Graph_CAUTO_E" localSheetId="18" hidden="1">#REF!</definedName>
    <definedName name="_20__123Graph_CAUTO_E" localSheetId="29" hidden="1">#REF!</definedName>
    <definedName name="_20__123Graph_CAUTO_E" localSheetId="20" hidden="1">#REF!</definedName>
    <definedName name="_20__123Graph_CAUTO_E" localSheetId="21" hidden="1">#REF!</definedName>
    <definedName name="_20__123Graph_CAUTO_E" localSheetId="22" hidden="1">#REF!</definedName>
    <definedName name="_20__123Graph_CAUTO_E" localSheetId="23" hidden="1">#REF!</definedName>
    <definedName name="_20__123Graph_CAUTO_E" localSheetId="24" hidden="1">#REF!</definedName>
    <definedName name="_20__123Graph_CAUTO_E" localSheetId="25" hidden="1">#REF!</definedName>
    <definedName name="_20__123Graph_CAUTO_E" localSheetId="26" hidden="1">#REF!</definedName>
    <definedName name="_20__123Graph_CAUTO_E" localSheetId="27" hidden="1">#REF!</definedName>
    <definedName name="_20__123Graph_CAUTO_E" localSheetId="28" hidden="1">#REF!</definedName>
    <definedName name="_20__123Graph_CAUTO_E" localSheetId="39" hidden="1">#REF!</definedName>
    <definedName name="_20__123Graph_CAUTO_E" localSheetId="40" hidden="1">#REF!</definedName>
    <definedName name="_20__123Graph_CAUTO_E" localSheetId="41" hidden="1">#REF!</definedName>
    <definedName name="_20__123Graph_CAUTO_E" localSheetId="42" hidden="1">#REF!</definedName>
    <definedName name="_20__123Graph_CAUTO_E" localSheetId="43" hidden="1">#REF!</definedName>
    <definedName name="_20__123Graph_CAUTO_E" localSheetId="44" hidden="1">#REF!</definedName>
    <definedName name="_20__123Graph_CAUTO_E" localSheetId="45" hidden="1">#REF!</definedName>
    <definedName name="_20__123Graph_CAUTO_E" localSheetId="46" hidden="1">#REF!</definedName>
    <definedName name="_20__123Graph_CAUTO_E" localSheetId="47" hidden="1">#REF!</definedName>
    <definedName name="_20__123Graph_CAUTO_E" localSheetId="48" hidden="1">#REF!</definedName>
    <definedName name="_20__123Graph_CAUTO_E" localSheetId="49" hidden="1">#REF!</definedName>
    <definedName name="_20__123Graph_CAUTO_E" localSheetId="50" hidden="1">#REF!</definedName>
    <definedName name="_20__123Graph_CAUTO_E" localSheetId="51" hidden="1">#REF!</definedName>
    <definedName name="_20__123Graph_CAUTO_E" localSheetId="52" hidden="1">#REF!</definedName>
    <definedName name="_20__123Graph_CAUTO_E" localSheetId="19" hidden="1">#REF!</definedName>
    <definedName name="_20__123Graph_CAUTO_E" hidden="1">#REF!</definedName>
    <definedName name="_200__123Graph_LBL_AGDP" localSheetId="16" hidden="1">#REF!</definedName>
    <definedName name="_200__123Graph_LBL_AGDP" localSheetId="17" hidden="1">#REF!</definedName>
    <definedName name="_200__123Graph_LBL_AGDP" localSheetId="0" hidden="1">#REF!</definedName>
    <definedName name="_200__123Graph_LBL_AGDP" hidden="1">#REF!</definedName>
    <definedName name="_205__123Graph_LBL_AGDP_2" localSheetId="16" hidden="1">#REF!</definedName>
    <definedName name="_205__123Graph_LBL_AGDP_2" localSheetId="17" hidden="1">#REF!</definedName>
    <definedName name="_205__123Graph_LBL_AGDP_2" localSheetId="0" hidden="1">#REF!</definedName>
    <definedName name="_205__123Graph_LBL_AGDP_2" hidden="1">#REF!</definedName>
    <definedName name="_21__123Graph_ABIP__SE" localSheetId="1" hidden="1">#REF!</definedName>
    <definedName name="_21__123Graph_ABIP__SE" localSheetId="2" hidden="1">#REF!</definedName>
    <definedName name="_21__123Graph_ABIP__SE" localSheetId="16" hidden="1">#REF!</definedName>
    <definedName name="_21__123Graph_ABIP__SE" localSheetId="17" hidden="1">#REF!</definedName>
    <definedName name="_21__123Graph_ABIP__SE" localSheetId="29" hidden="1">#REF!</definedName>
    <definedName name="_21__123Graph_ABIP__SE" localSheetId="20" hidden="1">#REF!</definedName>
    <definedName name="_21__123Graph_ABIP__SE" localSheetId="21" hidden="1">#REF!</definedName>
    <definedName name="_21__123Graph_ABIP__SE" localSheetId="22" hidden="1">#REF!</definedName>
    <definedName name="_21__123Graph_ABIP__SE" localSheetId="23" hidden="1">#REF!</definedName>
    <definedName name="_21__123Graph_ABIP__SE" localSheetId="24" hidden="1">#REF!</definedName>
    <definedName name="_21__123Graph_ABIP__SE" localSheetId="25" hidden="1">#REF!</definedName>
    <definedName name="_21__123Graph_ABIP__SE" localSheetId="26" hidden="1">#REF!</definedName>
    <definedName name="_21__123Graph_ABIP__SE" localSheetId="27" hidden="1">#REF!</definedName>
    <definedName name="_21__123Graph_ABIP__SE" localSheetId="28" hidden="1">#REF!</definedName>
    <definedName name="_21__123Graph_ABIP__SE" localSheetId="39" hidden="1">#REF!</definedName>
    <definedName name="_21__123Graph_ABIP__SE" localSheetId="40" hidden="1">#REF!</definedName>
    <definedName name="_21__123Graph_ABIP__SE" localSheetId="41" hidden="1">#REF!</definedName>
    <definedName name="_21__123Graph_ABIP__SE" localSheetId="42" hidden="1">#REF!</definedName>
    <definedName name="_21__123Graph_ABIP__SE" localSheetId="43" hidden="1">#REF!</definedName>
    <definedName name="_21__123Graph_ABIP__SE" localSheetId="44" hidden="1">#REF!</definedName>
    <definedName name="_21__123Graph_ABIP__SE" localSheetId="45" hidden="1">#REF!</definedName>
    <definedName name="_21__123Graph_ABIP__SE" localSheetId="46" hidden="1">#REF!</definedName>
    <definedName name="_21__123Graph_ABIP__SE" localSheetId="47" hidden="1">#REF!</definedName>
    <definedName name="_21__123Graph_ABIP__SE" localSheetId="48" hidden="1">#REF!</definedName>
    <definedName name="_21__123Graph_ABIP__SE" localSheetId="49" hidden="1">#REF!</definedName>
    <definedName name="_21__123Graph_ABIP__SE" localSheetId="50" hidden="1">#REF!</definedName>
    <definedName name="_21__123Graph_ABIP__SE" localSheetId="51" hidden="1">#REF!</definedName>
    <definedName name="_21__123Graph_ABIP__SE" localSheetId="0" hidden="1">#REF!</definedName>
    <definedName name="_21__123Graph_ABIP__SE" hidden="1">#REF!</definedName>
    <definedName name="_21__123Graph_CBAU" localSheetId="1" hidden="1">#REF!</definedName>
    <definedName name="_21__123Graph_CBAU" localSheetId="2" hidden="1">#REF!</definedName>
    <definedName name="_21__123Graph_CBAU" localSheetId="12" hidden="1">#REF!</definedName>
    <definedName name="_21__123Graph_CBAU" localSheetId="13" hidden="1">#REF!</definedName>
    <definedName name="_21__123Graph_CBAU" localSheetId="14" hidden="1">#REF!</definedName>
    <definedName name="_21__123Graph_CBAU" localSheetId="18" hidden="1">#REF!</definedName>
    <definedName name="_21__123Graph_CBAU" localSheetId="29" hidden="1">#REF!</definedName>
    <definedName name="_21__123Graph_CBAU" localSheetId="20" hidden="1">#REF!</definedName>
    <definedName name="_21__123Graph_CBAU" localSheetId="21" hidden="1">#REF!</definedName>
    <definedName name="_21__123Graph_CBAU" localSheetId="22" hidden="1">#REF!</definedName>
    <definedName name="_21__123Graph_CBAU" localSheetId="23" hidden="1">#REF!</definedName>
    <definedName name="_21__123Graph_CBAU" localSheetId="24" hidden="1">#REF!</definedName>
    <definedName name="_21__123Graph_CBAU" localSheetId="25" hidden="1">#REF!</definedName>
    <definedName name="_21__123Graph_CBAU" localSheetId="26" hidden="1">#REF!</definedName>
    <definedName name="_21__123Graph_CBAU" localSheetId="27" hidden="1">#REF!</definedName>
    <definedName name="_21__123Graph_CBAU" localSheetId="28" hidden="1">#REF!</definedName>
    <definedName name="_21__123Graph_CBAU" localSheetId="39" hidden="1">#REF!</definedName>
    <definedName name="_21__123Graph_CBAU" localSheetId="40" hidden="1">#REF!</definedName>
    <definedName name="_21__123Graph_CBAU" localSheetId="41" hidden="1">#REF!</definedName>
    <definedName name="_21__123Graph_CBAU" localSheetId="42" hidden="1">#REF!</definedName>
    <definedName name="_21__123Graph_CBAU" localSheetId="43" hidden="1">#REF!</definedName>
    <definedName name="_21__123Graph_CBAU" localSheetId="44" hidden="1">#REF!</definedName>
    <definedName name="_21__123Graph_CBAU" localSheetId="45" hidden="1">#REF!</definedName>
    <definedName name="_21__123Graph_CBAU" localSheetId="46" hidden="1">#REF!</definedName>
    <definedName name="_21__123Graph_CBAU" localSheetId="47" hidden="1">#REF!</definedName>
    <definedName name="_21__123Graph_CBAU" localSheetId="48" hidden="1">#REF!</definedName>
    <definedName name="_21__123Graph_CBAU" localSheetId="49" hidden="1">#REF!</definedName>
    <definedName name="_21__123Graph_CBAU" localSheetId="50" hidden="1">#REF!</definedName>
    <definedName name="_21__123Graph_CBAU" localSheetId="51" hidden="1">#REF!</definedName>
    <definedName name="_21__123Graph_CBAU" localSheetId="19" hidden="1">#REF!</definedName>
    <definedName name="_21__123Graph_CBAU" hidden="1">#REF!</definedName>
    <definedName name="_210__123Graph_XGDP" localSheetId="16" hidden="1">#REF!</definedName>
    <definedName name="_210__123Graph_XGDP" localSheetId="17" hidden="1">#REF!</definedName>
    <definedName name="_210__123Graph_XGDP" localSheetId="0" hidden="1">#REF!</definedName>
    <definedName name="_210__123Graph_XGDP" hidden="1">#REF!</definedName>
    <definedName name="_215__123Graph_XGDP_2" localSheetId="16" hidden="1">#REF!</definedName>
    <definedName name="_215__123Graph_XGDP_2" localSheetId="17" hidden="1">#REF!</definedName>
    <definedName name="_215__123Graph_XGDP_2" localSheetId="0" hidden="1">#REF!</definedName>
    <definedName name="_215__123Graph_XGDP_2" hidden="1">#REF!</definedName>
    <definedName name="_22__123Graph_ABIP__SE" localSheetId="1" hidden="1">#REF!</definedName>
    <definedName name="_22__123Graph_ABIP__SE" localSheetId="2" hidden="1">#REF!</definedName>
    <definedName name="_22__123Graph_ABIP__SE" localSheetId="12" hidden="1">#REF!</definedName>
    <definedName name="_22__123Graph_ABIP__SE" localSheetId="13" hidden="1">#REF!</definedName>
    <definedName name="_22__123Graph_ABIP__SE" localSheetId="14" hidden="1">#REF!</definedName>
    <definedName name="_22__123Graph_ABIP__SE" localSheetId="11" hidden="1">#REF!</definedName>
    <definedName name="_22__123Graph_ABIP__SE" localSheetId="16" hidden="1">#REF!</definedName>
    <definedName name="_22__123Graph_ABIP__SE" localSheetId="17" hidden="1">#REF!</definedName>
    <definedName name="_22__123Graph_ABIP__SE" localSheetId="29" hidden="1">#REF!</definedName>
    <definedName name="_22__123Graph_ABIP__SE" localSheetId="20" hidden="1">#REF!</definedName>
    <definedName name="_22__123Graph_ABIP__SE" localSheetId="21" hidden="1">#REF!</definedName>
    <definedName name="_22__123Graph_ABIP__SE" localSheetId="22" hidden="1">#REF!</definedName>
    <definedName name="_22__123Graph_ABIP__SE" localSheetId="23" hidden="1">#REF!</definedName>
    <definedName name="_22__123Graph_ABIP__SE" localSheetId="24" hidden="1">#REF!</definedName>
    <definedName name="_22__123Graph_ABIP__SE" localSheetId="25" hidden="1">#REF!</definedName>
    <definedName name="_22__123Graph_ABIP__SE" localSheetId="26" hidden="1">#REF!</definedName>
    <definedName name="_22__123Graph_ABIP__SE" localSheetId="27" hidden="1">#REF!</definedName>
    <definedName name="_22__123Graph_ABIP__SE" localSheetId="28" hidden="1">#REF!</definedName>
    <definedName name="_22__123Graph_ABIP__SE" localSheetId="39" hidden="1">#REF!</definedName>
    <definedName name="_22__123Graph_ABIP__SE" localSheetId="40" hidden="1">#REF!</definedName>
    <definedName name="_22__123Graph_ABIP__SE" localSheetId="41" hidden="1">#REF!</definedName>
    <definedName name="_22__123Graph_ABIP__SE" localSheetId="42" hidden="1">#REF!</definedName>
    <definedName name="_22__123Graph_ABIP__SE" localSheetId="43" hidden="1">#REF!</definedName>
    <definedName name="_22__123Graph_ABIP__SE" localSheetId="44" hidden="1">#REF!</definedName>
    <definedName name="_22__123Graph_ABIP__SE" localSheetId="45" hidden="1">#REF!</definedName>
    <definedName name="_22__123Graph_ABIP__SE" localSheetId="46" hidden="1">#REF!</definedName>
    <definedName name="_22__123Graph_ABIP__SE" localSheetId="47" hidden="1">#REF!</definedName>
    <definedName name="_22__123Graph_ABIP__SE" localSheetId="48" hidden="1">#REF!</definedName>
    <definedName name="_22__123Graph_ABIP__SE" localSheetId="49" hidden="1">#REF!</definedName>
    <definedName name="_22__123Graph_ABIP__SE" localSheetId="50" hidden="1">#REF!</definedName>
    <definedName name="_22__123Graph_ABIP__SE" localSheetId="51" hidden="1">#REF!</definedName>
    <definedName name="_22__123Graph_ABIP__SE" localSheetId="19" hidden="1">#REF!</definedName>
    <definedName name="_22__123Graph_ABIP__SE" localSheetId="0" hidden="1">#REF!</definedName>
    <definedName name="_22__123Graph_ABIP__SE" hidden="1">#REF!</definedName>
    <definedName name="_22__123Graph_BAUTO__NA" localSheetId="1" hidden="1">#REF!</definedName>
    <definedName name="_22__123Graph_BAUTO__NA" localSheetId="2" hidden="1">#REF!</definedName>
    <definedName name="_22__123Graph_BAUTO__NA" localSheetId="12" hidden="1">#REF!</definedName>
    <definedName name="_22__123Graph_BAUTO__NA" localSheetId="13" hidden="1">#REF!</definedName>
    <definedName name="_22__123Graph_BAUTO__NA" localSheetId="14" hidden="1">#REF!</definedName>
    <definedName name="_22__123Graph_BAUTO__NA" localSheetId="18" hidden="1">#REF!</definedName>
    <definedName name="_22__123Graph_BAUTO__NA" localSheetId="29" hidden="1">#REF!</definedName>
    <definedName name="_22__123Graph_BAUTO__NA" localSheetId="20" hidden="1">#REF!</definedName>
    <definedName name="_22__123Graph_BAUTO__NA" localSheetId="21" hidden="1">#REF!</definedName>
    <definedName name="_22__123Graph_BAUTO__NA" localSheetId="22" hidden="1">#REF!</definedName>
    <definedName name="_22__123Graph_BAUTO__NA" localSheetId="23" hidden="1">#REF!</definedName>
    <definedName name="_22__123Graph_BAUTO__NA" localSheetId="24" hidden="1">#REF!</definedName>
    <definedName name="_22__123Graph_BAUTO__NA" localSheetId="25" hidden="1">#REF!</definedName>
    <definedName name="_22__123Graph_BAUTO__NA" localSheetId="26" hidden="1">#REF!</definedName>
    <definedName name="_22__123Graph_BAUTO__NA" localSheetId="27" hidden="1">#REF!</definedName>
    <definedName name="_22__123Graph_BAUTO__NA" localSheetId="28" hidden="1">#REF!</definedName>
    <definedName name="_22__123Graph_BAUTO__NA" localSheetId="39" hidden="1">#REF!</definedName>
    <definedName name="_22__123Graph_BAUTO__NA" localSheetId="40" hidden="1">#REF!</definedName>
    <definedName name="_22__123Graph_BAUTO__NA" localSheetId="41" hidden="1">#REF!</definedName>
    <definedName name="_22__123Graph_BAUTO__NA" localSheetId="42" hidden="1">#REF!</definedName>
    <definedName name="_22__123Graph_BAUTO__NA" localSheetId="43" hidden="1">#REF!</definedName>
    <definedName name="_22__123Graph_BAUTO__NA" localSheetId="44" hidden="1">#REF!</definedName>
    <definedName name="_22__123Graph_BAUTO__NA" localSheetId="45" hidden="1">#REF!</definedName>
    <definedName name="_22__123Graph_BAUTO__NA" localSheetId="46" hidden="1">#REF!</definedName>
    <definedName name="_22__123Graph_BAUTO__NA" localSheetId="47" hidden="1">#REF!</definedName>
    <definedName name="_22__123Graph_BAUTO__NA" localSheetId="48" hidden="1">#REF!</definedName>
    <definedName name="_22__123Graph_BAUTO__NA" localSheetId="49" hidden="1">#REF!</definedName>
    <definedName name="_22__123Graph_BAUTO__NA" localSheetId="50" hidden="1">#REF!</definedName>
    <definedName name="_22__123Graph_BAUTO__NA" localSheetId="51" hidden="1">#REF!</definedName>
    <definedName name="_22__123Graph_BAUTO__NA" localSheetId="52" hidden="1">#REF!</definedName>
    <definedName name="_22__123Graph_BAUTO__NA" localSheetId="19" hidden="1">#REF!</definedName>
    <definedName name="_22__123Graph_BAUTO__NA" hidden="1">#REF!</definedName>
    <definedName name="_22__123Graph_CBAU_E" localSheetId="1" hidden="1">#REF!</definedName>
    <definedName name="_22__123Graph_CBAU_E" localSheetId="2" hidden="1">#REF!</definedName>
    <definedName name="_22__123Graph_CBAU_E" localSheetId="12" hidden="1">#REF!</definedName>
    <definedName name="_22__123Graph_CBAU_E" localSheetId="13" hidden="1">#REF!</definedName>
    <definedName name="_22__123Graph_CBAU_E" localSheetId="14" hidden="1">#REF!</definedName>
    <definedName name="_22__123Graph_CBAU_E" localSheetId="18" hidden="1">#REF!</definedName>
    <definedName name="_22__123Graph_CBAU_E" localSheetId="29" hidden="1">#REF!</definedName>
    <definedName name="_22__123Graph_CBAU_E" localSheetId="20" hidden="1">#REF!</definedName>
    <definedName name="_22__123Graph_CBAU_E" localSheetId="21" hidden="1">#REF!</definedName>
    <definedName name="_22__123Graph_CBAU_E" localSheetId="22" hidden="1">#REF!</definedName>
    <definedName name="_22__123Graph_CBAU_E" localSheetId="23" hidden="1">#REF!</definedName>
    <definedName name="_22__123Graph_CBAU_E" localSheetId="24" hidden="1">#REF!</definedName>
    <definedName name="_22__123Graph_CBAU_E" localSheetId="25" hidden="1">#REF!</definedName>
    <definedName name="_22__123Graph_CBAU_E" localSheetId="26" hidden="1">#REF!</definedName>
    <definedName name="_22__123Graph_CBAU_E" localSheetId="28" hidden="1">#REF!</definedName>
    <definedName name="_22__123Graph_CBAU_E" localSheetId="39" hidden="1">#REF!</definedName>
    <definedName name="_22__123Graph_CBAU_E" localSheetId="40" hidden="1">#REF!</definedName>
    <definedName name="_22__123Graph_CBAU_E" localSheetId="41" hidden="1">#REF!</definedName>
    <definedName name="_22__123Graph_CBAU_E" localSheetId="42" hidden="1">#REF!</definedName>
    <definedName name="_22__123Graph_CBAU_E" localSheetId="43" hidden="1">#REF!</definedName>
    <definedName name="_22__123Graph_CBAU_E" localSheetId="44" hidden="1">#REF!</definedName>
    <definedName name="_22__123Graph_CBAU_E" localSheetId="45" hidden="1">#REF!</definedName>
    <definedName name="_22__123Graph_CBAU_E" localSheetId="46" hidden="1">#REF!</definedName>
    <definedName name="_22__123Graph_CBAU_E" localSheetId="47" hidden="1">#REF!</definedName>
    <definedName name="_22__123Graph_CBAU_E" localSheetId="50" hidden="1">#REF!</definedName>
    <definedName name="_22__123Graph_CBAU_E" localSheetId="51" hidden="1">#REF!</definedName>
    <definedName name="_22__123Graph_CBAU_E" localSheetId="19" hidden="1">#REF!</definedName>
    <definedName name="_22__123Graph_CBAU_E" hidden="1">#REF!</definedName>
    <definedName name="_23__123Graph_CBIP__AF" localSheetId="1" hidden="1">#REF!</definedName>
    <definedName name="_23__123Graph_CBIP__AF" localSheetId="2" hidden="1">#REF!</definedName>
    <definedName name="_23__123Graph_CBIP__AF" localSheetId="12" hidden="1">#REF!</definedName>
    <definedName name="_23__123Graph_CBIP__AF" localSheetId="13" hidden="1">#REF!</definedName>
    <definedName name="_23__123Graph_CBIP__AF" localSheetId="14" hidden="1">#REF!</definedName>
    <definedName name="_23__123Graph_CBIP__AF" localSheetId="16" hidden="1">#REF!</definedName>
    <definedName name="_23__123Graph_CBIP__AF" localSheetId="17" hidden="1">#REF!</definedName>
    <definedName name="_23__123Graph_CBIP__AF" localSheetId="18" hidden="1">#REF!</definedName>
    <definedName name="_23__123Graph_CBIP__AF" localSheetId="29" hidden="1">#REF!</definedName>
    <definedName name="_23__123Graph_CBIP__AF" localSheetId="20" hidden="1">#REF!</definedName>
    <definedName name="_23__123Graph_CBIP__AF" localSheetId="21" hidden="1">#REF!</definedName>
    <definedName name="_23__123Graph_CBIP__AF" localSheetId="22" hidden="1">#REF!</definedName>
    <definedName name="_23__123Graph_CBIP__AF" localSheetId="23" hidden="1">#REF!</definedName>
    <definedName name="_23__123Graph_CBIP__AF" localSheetId="24" hidden="1">#REF!</definedName>
    <definedName name="_23__123Graph_CBIP__AF" localSheetId="25" hidden="1">#REF!</definedName>
    <definedName name="_23__123Graph_CBIP__AF" localSheetId="26" hidden="1">#REF!</definedName>
    <definedName name="_23__123Graph_CBIP__AF" localSheetId="27" hidden="1">#REF!</definedName>
    <definedName name="_23__123Graph_CBIP__AF" localSheetId="28" hidden="1">#REF!</definedName>
    <definedName name="_23__123Graph_CBIP__AF" localSheetId="39" hidden="1">#REF!</definedName>
    <definedName name="_23__123Graph_CBIP__AF" localSheetId="40" hidden="1">#REF!</definedName>
    <definedName name="_23__123Graph_CBIP__AF" localSheetId="41" hidden="1">#REF!</definedName>
    <definedName name="_23__123Graph_CBIP__AF" localSheetId="42" hidden="1">#REF!</definedName>
    <definedName name="_23__123Graph_CBIP__AF" localSheetId="43" hidden="1">#REF!</definedName>
    <definedName name="_23__123Graph_CBIP__AF" localSheetId="44" hidden="1">#REF!</definedName>
    <definedName name="_23__123Graph_CBIP__AF" localSheetId="45" hidden="1">#REF!</definedName>
    <definedName name="_23__123Graph_CBIP__AF" localSheetId="46" hidden="1">#REF!</definedName>
    <definedName name="_23__123Graph_CBIP__AF" localSheetId="47" hidden="1">#REF!</definedName>
    <definedName name="_23__123Graph_CBIP__AF" localSheetId="48" hidden="1">#REF!</definedName>
    <definedName name="_23__123Graph_CBIP__AF" localSheetId="49" hidden="1">#REF!</definedName>
    <definedName name="_23__123Graph_CBIP__AF" localSheetId="50" hidden="1">#REF!</definedName>
    <definedName name="_23__123Graph_CBIP__AF" localSheetId="51" hidden="1">#REF!</definedName>
    <definedName name="_23__123Graph_CBIP__AF" localSheetId="52" hidden="1">#REF!</definedName>
    <definedName name="_23__123Graph_CBIP__AF" localSheetId="19" hidden="1">#REF!</definedName>
    <definedName name="_23__123Graph_CBIP__AF" hidden="1">#REF!</definedName>
    <definedName name="_24__123Graph_ABIP__LA" localSheetId="1" hidden="1">#REF!</definedName>
    <definedName name="_24__123Graph_ABIP__LA" localSheetId="2" hidden="1">#REF!</definedName>
    <definedName name="_24__123Graph_ABIP__LA" localSheetId="12" hidden="1">#REF!</definedName>
    <definedName name="_24__123Graph_ABIP__LA" localSheetId="13" hidden="1">#REF!</definedName>
    <definedName name="_24__123Graph_ABIP__LA" localSheetId="16" hidden="1">#REF!</definedName>
    <definedName name="_24__123Graph_ABIP__LA" localSheetId="17" hidden="1">#REF!</definedName>
    <definedName name="_24__123Graph_ABIP__LA" localSheetId="18" hidden="1">#REF!</definedName>
    <definedName name="_24__123Graph_ABIP__LA" localSheetId="29" hidden="1">#REF!</definedName>
    <definedName name="_24__123Graph_ABIP__LA" localSheetId="20" hidden="1">#REF!</definedName>
    <definedName name="_24__123Graph_ABIP__LA" localSheetId="21" hidden="1">#REF!</definedName>
    <definedName name="_24__123Graph_ABIP__LA" localSheetId="22" hidden="1">#REF!</definedName>
    <definedName name="_24__123Graph_ABIP__LA" localSheetId="23" hidden="1">#REF!</definedName>
    <definedName name="_24__123Graph_ABIP__LA" localSheetId="24" hidden="1">#REF!</definedName>
    <definedName name="_24__123Graph_ABIP__LA" localSheetId="25" hidden="1">#REF!</definedName>
    <definedName name="_24__123Graph_ABIP__LA" localSheetId="26" hidden="1">#REF!</definedName>
    <definedName name="_24__123Graph_ABIP__LA" localSheetId="27" hidden="1">#REF!</definedName>
    <definedName name="_24__123Graph_ABIP__LA" localSheetId="28" hidden="1">#REF!</definedName>
    <definedName name="_24__123Graph_ABIP__LA" localSheetId="39" hidden="1">#REF!</definedName>
    <definedName name="_24__123Graph_ABIP__LA" localSheetId="40" hidden="1">#REF!</definedName>
    <definedName name="_24__123Graph_ABIP__LA" localSheetId="41" hidden="1">#REF!</definedName>
    <definedName name="_24__123Graph_ABIP__LA" localSheetId="42" hidden="1">#REF!</definedName>
    <definedName name="_24__123Graph_ABIP__LA" localSheetId="43" hidden="1">#REF!</definedName>
    <definedName name="_24__123Graph_ABIP__LA" localSheetId="44" hidden="1">#REF!</definedName>
    <definedName name="_24__123Graph_ABIP__LA" localSheetId="45" hidden="1">#REF!</definedName>
    <definedName name="_24__123Graph_ABIP__LA" localSheetId="46" hidden="1">#REF!</definedName>
    <definedName name="_24__123Graph_ABIP__LA" localSheetId="47" hidden="1">#REF!</definedName>
    <definedName name="_24__123Graph_ABIP__LA" localSheetId="52" hidden="1">#REF!</definedName>
    <definedName name="_24__123Graph_ABIP__LA" localSheetId="19" hidden="1">#REF!</definedName>
    <definedName name="_24__123Graph_ABIP__LA" hidden="1">#REF!</definedName>
    <definedName name="_24__123Graph_ABIP__WA" localSheetId="1" hidden="1">#REF!</definedName>
    <definedName name="_24__123Graph_ABIP__WA" localSheetId="2" hidden="1">#REF!</definedName>
    <definedName name="_24__123Graph_ABIP__WA" localSheetId="16" hidden="1">#REF!</definedName>
    <definedName name="_24__123Graph_ABIP__WA" localSheetId="17" hidden="1">#REF!</definedName>
    <definedName name="_24__123Graph_ABIP__WA" localSheetId="29" hidden="1">#REF!</definedName>
    <definedName name="_24__123Graph_ABIP__WA" localSheetId="20" hidden="1">#REF!</definedName>
    <definedName name="_24__123Graph_ABIP__WA" localSheetId="21" hidden="1">#REF!</definedName>
    <definedName name="_24__123Graph_ABIP__WA" localSheetId="22" hidden="1">#REF!</definedName>
    <definedName name="_24__123Graph_ABIP__WA" localSheetId="23" hidden="1">#REF!</definedName>
    <definedName name="_24__123Graph_ABIP__WA" localSheetId="24" hidden="1">#REF!</definedName>
    <definedName name="_24__123Graph_ABIP__WA" localSheetId="25" hidden="1">#REF!</definedName>
    <definedName name="_24__123Graph_ABIP__WA" localSheetId="26" hidden="1">#REF!</definedName>
    <definedName name="_24__123Graph_ABIP__WA" localSheetId="28" hidden="1">#REF!</definedName>
    <definedName name="_24__123Graph_ABIP__WA" localSheetId="39" hidden="1">#REF!</definedName>
    <definedName name="_24__123Graph_ABIP__WA" localSheetId="40" hidden="1">#REF!</definedName>
    <definedName name="_24__123Graph_ABIP__WA" localSheetId="41" hidden="1">#REF!</definedName>
    <definedName name="_24__123Graph_ABIP__WA" localSheetId="42" hidden="1">#REF!</definedName>
    <definedName name="_24__123Graph_ABIP__WA" localSheetId="43" hidden="1">#REF!</definedName>
    <definedName name="_24__123Graph_ABIP__WA" localSheetId="44" hidden="1">#REF!</definedName>
    <definedName name="_24__123Graph_ABIP__WA" localSheetId="45" hidden="1">#REF!</definedName>
    <definedName name="_24__123Graph_ABIP__WA" localSheetId="46" hidden="1">#REF!</definedName>
    <definedName name="_24__123Graph_ABIP__WA" localSheetId="47" hidden="1">#REF!</definedName>
    <definedName name="_24__123Graph_ABIP__WA" localSheetId="48" hidden="1">#REF!</definedName>
    <definedName name="_24__123Graph_ABIP__WA" localSheetId="49" hidden="1">#REF!</definedName>
    <definedName name="_24__123Graph_ABIP__WA" localSheetId="50" hidden="1">#REF!</definedName>
    <definedName name="_24__123Graph_ABIP__WA" localSheetId="51" hidden="1">#REF!</definedName>
    <definedName name="_24__123Graph_ABIP__WA" localSheetId="0" hidden="1">#REF!</definedName>
    <definedName name="_24__123Graph_ABIP__WA" hidden="1">#REF!</definedName>
    <definedName name="_24__123Graph_BBAU" localSheetId="1" hidden="1">#REF!</definedName>
    <definedName name="_24__123Graph_BBAU" localSheetId="2" hidden="1">#REF!</definedName>
    <definedName name="_24__123Graph_BBAU" localSheetId="12" hidden="1">#REF!</definedName>
    <definedName name="_24__123Graph_BBAU" localSheetId="13" hidden="1">#REF!</definedName>
    <definedName name="_24__123Graph_BBAU" localSheetId="14" hidden="1">#REF!</definedName>
    <definedName name="_24__123Graph_BBAU" localSheetId="18" hidden="1">#REF!</definedName>
    <definedName name="_24__123Graph_BBAU" localSheetId="29" hidden="1">#REF!</definedName>
    <definedName name="_24__123Graph_BBAU" localSheetId="20" hidden="1">#REF!</definedName>
    <definedName name="_24__123Graph_BBAU" localSheetId="21" hidden="1">#REF!</definedName>
    <definedName name="_24__123Graph_BBAU" localSheetId="22" hidden="1">#REF!</definedName>
    <definedName name="_24__123Graph_BBAU" localSheetId="23" hidden="1">#REF!</definedName>
    <definedName name="_24__123Graph_BBAU" localSheetId="24" hidden="1">#REF!</definedName>
    <definedName name="_24__123Graph_BBAU" localSheetId="25" hidden="1">#REF!</definedName>
    <definedName name="_24__123Graph_BBAU" localSheetId="26" hidden="1">#REF!</definedName>
    <definedName name="_24__123Graph_BBAU" localSheetId="27" hidden="1">#REF!</definedName>
    <definedName name="_24__123Graph_BBAU" localSheetId="28" hidden="1">#REF!</definedName>
    <definedName name="_24__123Graph_BBAU" localSheetId="39" hidden="1">#REF!</definedName>
    <definedName name="_24__123Graph_BBAU" localSheetId="40" hidden="1">#REF!</definedName>
    <definedName name="_24__123Graph_BBAU" localSheetId="41" hidden="1">#REF!</definedName>
    <definedName name="_24__123Graph_BBAU" localSheetId="42" hidden="1">#REF!</definedName>
    <definedName name="_24__123Graph_BBAU" localSheetId="43" hidden="1">#REF!</definedName>
    <definedName name="_24__123Graph_BBAU" localSheetId="44" hidden="1">#REF!</definedName>
    <definedName name="_24__123Graph_BBAU" localSheetId="45" hidden="1">#REF!</definedName>
    <definedName name="_24__123Graph_BBAU" localSheetId="46" hidden="1">#REF!</definedName>
    <definedName name="_24__123Graph_BBAU" localSheetId="47" hidden="1">#REF!</definedName>
    <definedName name="_24__123Graph_BBAU" localSheetId="48" hidden="1">#REF!</definedName>
    <definedName name="_24__123Graph_BBAU" localSheetId="49" hidden="1">#REF!</definedName>
    <definedName name="_24__123Graph_BBAU" localSheetId="50" hidden="1">#REF!</definedName>
    <definedName name="_24__123Graph_BBAU" localSheetId="51" hidden="1">#REF!</definedName>
    <definedName name="_24__123Graph_BBAU" localSheetId="52" hidden="1">#REF!</definedName>
    <definedName name="_24__123Graph_BBAU" localSheetId="19" hidden="1">#REF!</definedName>
    <definedName name="_24__123Graph_BBAU" hidden="1">#REF!</definedName>
    <definedName name="_24__123Graph_CBIP__EE" localSheetId="1" hidden="1">#REF!</definedName>
    <definedName name="_24__123Graph_CBIP__EE" localSheetId="2" hidden="1">#REF!</definedName>
    <definedName name="_24__123Graph_CBIP__EE" localSheetId="12" hidden="1">#REF!</definedName>
    <definedName name="_24__123Graph_CBIP__EE" localSheetId="13" hidden="1">#REF!</definedName>
    <definedName name="_24__123Graph_CBIP__EE" localSheetId="14" hidden="1">#REF!</definedName>
    <definedName name="_24__123Graph_CBIP__EE" localSheetId="16" hidden="1">#REF!</definedName>
    <definedName name="_24__123Graph_CBIP__EE" localSheetId="17" hidden="1">#REF!</definedName>
    <definedName name="_24__123Graph_CBIP__EE" localSheetId="18" hidden="1">#REF!</definedName>
    <definedName name="_24__123Graph_CBIP__EE" localSheetId="29" hidden="1">#REF!</definedName>
    <definedName name="_24__123Graph_CBIP__EE" localSheetId="20" hidden="1">#REF!</definedName>
    <definedName name="_24__123Graph_CBIP__EE" localSheetId="21" hidden="1">#REF!</definedName>
    <definedName name="_24__123Graph_CBIP__EE" localSheetId="22" hidden="1">#REF!</definedName>
    <definedName name="_24__123Graph_CBIP__EE" localSheetId="23" hidden="1">#REF!</definedName>
    <definedName name="_24__123Graph_CBIP__EE" localSheetId="24" hidden="1">#REF!</definedName>
    <definedName name="_24__123Graph_CBIP__EE" localSheetId="25" hidden="1">#REF!</definedName>
    <definedName name="_24__123Graph_CBIP__EE" localSheetId="26" hidden="1">#REF!</definedName>
    <definedName name="_24__123Graph_CBIP__EE" localSheetId="27" hidden="1">#REF!</definedName>
    <definedName name="_24__123Graph_CBIP__EE" localSheetId="28" hidden="1">#REF!</definedName>
    <definedName name="_24__123Graph_CBIP__EE" localSheetId="39" hidden="1">#REF!</definedName>
    <definedName name="_24__123Graph_CBIP__EE" localSheetId="40" hidden="1">#REF!</definedName>
    <definedName name="_24__123Graph_CBIP__EE" localSheetId="41" hidden="1">#REF!</definedName>
    <definedName name="_24__123Graph_CBIP__EE" localSheetId="42" hidden="1">#REF!</definedName>
    <definedName name="_24__123Graph_CBIP__EE" localSheetId="43" hidden="1">#REF!</definedName>
    <definedName name="_24__123Graph_CBIP__EE" localSheetId="44" hidden="1">#REF!</definedName>
    <definedName name="_24__123Graph_CBIP__EE" localSheetId="45" hidden="1">#REF!</definedName>
    <definedName name="_24__123Graph_CBIP__EE" localSheetId="46" hidden="1">#REF!</definedName>
    <definedName name="_24__123Graph_CBIP__EE" localSheetId="47" hidden="1">#REF!</definedName>
    <definedName name="_24__123Graph_CBIP__EE" localSheetId="48" hidden="1">#REF!</definedName>
    <definedName name="_24__123Graph_CBIP__EE" localSheetId="49" hidden="1">#REF!</definedName>
    <definedName name="_24__123Graph_CBIP__EE" localSheetId="50" hidden="1">#REF!</definedName>
    <definedName name="_24__123Graph_CBIP__EE" localSheetId="51" hidden="1">#REF!</definedName>
    <definedName name="_24__123Graph_CBIP__EE" localSheetId="52" hidden="1">#REF!</definedName>
    <definedName name="_24__123Graph_CBIP__EE" localSheetId="19" hidden="1">#REF!</definedName>
    <definedName name="_24__123Graph_CBIP__EE" hidden="1">#REF!</definedName>
    <definedName name="_25__123Graph_ABIP__EE" localSheetId="1" hidden="1">#REF!</definedName>
    <definedName name="_25__123Graph_ABIP__EE" localSheetId="2" hidden="1">#REF!</definedName>
    <definedName name="_25__123Graph_ABIP__EE" localSheetId="16" hidden="1">#REF!</definedName>
    <definedName name="_25__123Graph_ABIP__EE" localSheetId="17" hidden="1">#REF!</definedName>
    <definedName name="_25__123Graph_ABIP__EE" localSheetId="29" hidden="1">#REF!</definedName>
    <definedName name="_25__123Graph_ABIP__EE" localSheetId="20" hidden="1">#REF!</definedName>
    <definedName name="_25__123Graph_ABIP__EE" localSheetId="21" hidden="1">#REF!</definedName>
    <definedName name="_25__123Graph_ABIP__EE" localSheetId="22" hidden="1">#REF!</definedName>
    <definedName name="_25__123Graph_ABIP__EE" localSheetId="23" hidden="1">#REF!</definedName>
    <definedName name="_25__123Graph_ABIP__EE" localSheetId="24" hidden="1">#REF!</definedName>
    <definedName name="_25__123Graph_ABIP__EE" localSheetId="25" hidden="1">#REF!</definedName>
    <definedName name="_25__123Graph_ABIP__EE" localSheetId="26" hidden="1">#REF!</definedName>
    <definedName name="_25__123Graph_ABIP__EE" localSheetId="28" hidden="1">#REF!</definedName>
    <definedName name="_25__123Graph_ABIP__EE" localSheetId="39" hidden="1">#REF!</definedName>
    <definedName name="_25__123Graph_ABIP__EE" localSheetId="40" hidden="1">#REF!</definedName>
    <definedName name="_25__123Graph_ABIP__EE" localSheetId="41" hidden="1">#REF!</definedName>
    <definedName name="_25__123Graph_ABIP__EE" localSheetId="42" hidden="1">#REF!</definedName>
    <definedName name="_25__123Graph_ABIP__EE" localSheetId="43" hidden="1">#REF!</definedName>
    <definedName name="_25__123Graph_ABIP__EE" localSheetId="44" hidden="1">#REF!</definedName>
    <definedName name="_25__123Graph_ABIP__EE" localSheetId="45" hidden="1">#REF!</definedName>
    <definedName name="_25__123Graph_ABIP__EE" localSheetId="46" hidden="1">#REF!</definedName>
    <definedName name="_25__123Graph_ABIP__EE" localSheetId="47" hidden="1">#REF!</definedName>
    <definedName name="_25__123Graph_ABIP__EE" localSheetId="0" hidden="1">#REF!</definedName>
    <definedName name="_25__123Graph_ABIP__EE" hidden="1">#REF!</definedName>
    <definedName name="_25__123Graph_CBIP__LA" localSheetId="1" hidden="1">#REF!</definedName>
    <definedName name="_25__123Graph_CBIP__LA" localSheetId="2" hidden="1">#REF!</definedName>
    <definedName name="_25__123Graph_CBIP__LA" localSheetId="12" hidden="1">#REF!</definedName>
    <definedName name="_25__123Graph_CBIP__LA" localSheetId="13" hidden="1">#REF!</definedName>
    <definedName name="_25__123Graph_CBIP__LA" localSheetId="14" hidden="1">#REF!</definedName>
    <definedName name="_25__123Graph_CBIP__LA" localSheetId="16" hidden="1">#REF!</definedName>
    <definedName name="_25__123Graph_CBIP__LA" localSheetId="17" hidden="1">#REF!</definedName>
    <definedName name="_25__123Graph_CBIP__LA" localSheetId="18" hidden="1">#REF!</definedName>
    <definedName name="_25__123Graph_CBIP__LA" localSheetId="29" hidden="1">#REF!</definedName>
    <definedName name="_25__123Graph_CBIP__LA" localSheetId="20" hidden="1">#REF!</definedName>
    <definedName name="_25__123Graph_CBIP__LA" localSheetId="21" hidden="1">#REF!</definedName>
    <definedName name="_25__123Graph_CBIP__LA" localSheetId="22" hidden="1">#REF!</definedName>
    <definedName name="_25__123Graph_CBIP__LA" localSheetId="23" hidden="1">#REF!</definedName>
    <definedName name="_25__123Graph_CBIP__LA" localSheetId="24" hidden="1">#REF!</definedName>
    <definedName name="_25__123Graph_CBIP__LA" localSheetId="25" hidden="1">#REF!</definedName>
    <definedName name="_25__123Graph_CBIP__LA" localSheetId="26" hidden="1">#REF!</definedName>
    <definedName name="_25__123Graph_CBIP__LA" localSheetId="27" hidden="1">#REF!</definedName>
    <definedName name="_25__123Graph_CBIP__LA" localSheetId="28" hidden="1">#REF!</definedName>
    <definedName name="_25__123Graph_CBIP__LA" localSheetId="39" hidden="1">#REF!</definedName>
    <definedName name="_25__123Graph_CBIP__LA" localSheetId="40" hidden="1">#REF!</definedName>
    <definedName name="_25__123Graph_CBIP__LA" localSheetId="41" hidden="1">#REF!</definedName>
    <definedName name="_25__123Graph_CBIP__LA" localSheetId="42" hidden="1">#REF!</definedName>
    <definedName name="_25__123Graph_CBIP__LA" localSheetId="43" hidden="1">#REF!</definedName>
    <definedName name="_25__123Graph_CBIP__LA" localSheetId="44" hidden="1">#REF!</definedName>
    <definedName name="_25__123Graph_CBIP__LA" localSheetId="45" hidden="1">#REF!</definedName>
    <definedName name="_25__123Graph_CBIP__LA" localSheetId="46" hidden="1">#REF!</definedName>
    <definedName name="_25__123Graph_CBIP__LA" localSheetId="47" hidden="1">#REF!</definedName>
    <definedName name="_25__123Graph_CBIP__LA" localSheetId="48" hidden="1">#REF!</definedName>
    <definedName name="_25__123Graph_CBIP__LA" localSheetId="49" hidden="1">#REF!</definedName>
    <definedName name="_25__123Graph_CBIP__LA" localSheetId="50" hidden="1">#REF!</definedName>
    <definedName name="_25__123Graph_CBIP__LA" localSheetId="51" hidden="1">#REF!</definedName>
    <definedName name="_25__123Graph_CBIP__LA" localSheetId="52" hidden="1">#REF!</definedName>
    <definedName name="_25__123Graph_CBIP__LA" localSheetId="19" hidden="1">#REF!</definedName>
    <definedName name="_25__123Graph_CBIP__LA" hidden="1">#REF!</definedName>
    <definedName name="_26__123Graph_ABIP__WA" localSheetId="1" hidden="1">#REF!</definedName>
    <definedName name="_26__123Graph_ABIP__WA" localSheetId="2" hidden="1">#REF!</definedName>
    <definedName name="_26__123Graph_ABIP__WA" localSheetId="13" hidden="1">#REF!</definedName>
    <definedName name="_26__123Graph_ABIP__WA" localSheetId="14" hidden="1">#REF!</definedName>
    <definedName name="_26__123Graph_ABIP__WA" localSheetId="11" hidden="1">#REF!</definedName>
    <definedName name="_26__123Graph_ABIP__WA" localSheetId="16" hidden="1">#REF!</definedName>
    <definedName name="_26__123Graph_ABIP__WA" localSheetId="17" hidden="1">#REF!</definedName>
    <definedName name="_26__123Graph_ABIP__WA" localSheetId="29" hidden="1">#REF!</definedName>
    <definedName name="_26__123Graph_ABIP__WA" localSheetId="21" hidden="1">#REF!</definedName>
    <definedName name="_26__123Graph_ABIP__WA" localSheetId="22" hidden="1">#REF!</definedName>
    <definedName name="_26__123Graph_ABIP__WA" localSheetId="23" hidden="1">#REF!</definedName>
    <definedName name="_26__123Graph_ABIP__WA" localSheetId="24" hidden="1">#REF!</definedName>
    <definedName name="_26__123Graph_ABIP__WA" localSheetId="25" hidden="1">#REF!</definedName>
    <definedName name="_26__123Graph_ABIP__WA" localSheetId="26" hidden="1">#REF!</definedName>
    <definedName name="_26__123Graph_ABIP__WA" localSheetId="28" hidden="1">#REF!</definedName>
    <definedName name="_26__123Graph_ABIP__WA" localSheetId="39" hidden="1">#REF!</definedName>
    <definedName name="_26__123Graph_ABIP__WA" localSheetId="40" hidden="1">#REF!</definedName>
    <definedName name="_26__123Graph_ABIP__WA" localSheetId="41" hidden="1">#REF!</definedName>
    <definedName name="_26__123Graph_ABIP__WA" localSheetId="42" hidden="1">#REF!</definedName>
    <definedName name="_26__123Graph_ABIP__WA" localSheetId="43" hidden="1">#REF!</definedName>
    <definedName name="_26__123Graph_ABIP__WA" localSheetId="44" hidden="1">#REF!</definedName>
    <definedName name="_26__123Graph_ABIP__WA" localSheetId="45" hidden="1">#REF!</definedName>
    <definedName name="_26__123Graph_ABIP__WA" localSheetId="46" hidden="1">#REF!</definedName>
    <definedName name="_26__123Graph_ABIP__WA" localSheetId="47" hidden="1">#REF!</definedName>
    <definedName name="_26__123Graph_ABIP__WA" localSheetId="0" hidden="1">#REF!</definedName>
    <definedName name="_26__123Graph_ABIP__WA" hidden="1">#REF!</definedName>
    <definedName name="_26__123Graph_BBAU_E" localSheetId="1" hidden="1">#REF!</definedName>
    <definedName name="_26__123Graph_BBAU_E" localSheetId="2" hidden="1">#REF!</definedName>
    <definedName name="_26__123Graph_BBAU_E" localSheetId="12" hidden="1">#REF!</definedName>
    <definedName name="_26__123Graph_BBAU_E" localSheetId="13" hidden="1">#REF!</definedName>
    <definedName name="_26__123Graph_BBAU_E" localSheetId="14" hidden="1">#REF!</definedName>
    <definedName name="_26__123Graph_BBAU_E" localSheetId="18" hidden="1">#REF!</definedName>
    <definedName name="_26__123Graph_BBAU_E" localSheetId="29" hidden="1">#REF!</definedName>
    <definedName name="_26__123Graph_BBAU_E" localSheetId="20" hidden="1">#REF!</definedName>
    <definedName name="_26__123Graph_BBAU_E" localSheetId="21" hidden="1">#REF!</definedName>
    <definedName name="_26__123Graph_BBAU_E" localSheetId="22" hidden="1">#REF!</definedName>
    <definedName name="_26__123Graph_BBAU_E" localSheetId="23" hidden="1">#REF!</definedName>
    <definedName name="_26__123Graph_BBAU_E" localSheetId="24" hidden="1">#REF!</definedName>
    <definedName name="_26__123Graph_BBAU_E" localSheetId="25" hidden="1">#REF!</definedName>
    <definedName name="_26__123Graph_BBAU_E" localSheetId="26" hidden="1">#REF!</definedName>
    <definedName name="_26__123Graph_BBAU_E" localSheetId="27" hidden="1">#REF!</definedName>
    <definedName name="_26__123Graph_BBAU_E" localSheetId="28" hidden="1">#REF!</definedName>
    <definedName name="_26__123Graph_BBAU_E" localSheetId="39" hidden="1">#REF!</definedName>
    <definedName name="_26__123Graph_BBAU_E" localSheetId="40" hidden="1">#REF!</definedName>
    <definedName name="_26__123Graph_BBAU_E" localSheetId="41" hidden="1">#REF!</definedName>
    <definedName name="_26__123Graph_BBAU_E" localSheetId="42" hidden="1">#REF!</definedName>
    <definedName name="_26__123Graph_BBAU_E" localSheetId="43" hidden="1">#REF!</definedName>
    <definedName name="_26__123Graph_BBAU_E" localSheetId="44" hidden="1">#REF!</definedName>
    <definedName name="_26__123Graph_BBAU_E" localSheetId="45" hidden="1">#REF!</definedName>
    <definedName name="_26__123Graph_BBAU_E" localSheetId="46" hidden="1">#REF!</definedName>
    <definedName name="_26__123Graph_BBAU_E" localSheetId="47" hidden="1">#REF!</definedName>
    <definedName name="_26__123Graph_BBAU_E" localSheetId="48" hidden="1">#REF!</definedName>
    <definedName name="_26__123Graph_BBAU_E" localSheetId="49" hidden="1">#REF!</definedName>
    <definedName name="_26__123Graph_BBAU_E" localSheetId="50" hidden="1">#REF!</definedName>
    <definedName name="_26__123Graph_BBAU_E" localSheetId="51" hidden="1">#REF!</definedName>
    <definedName name="_26__123Graph_BBAU_E" localSheetId="52" hidden="1">#REF!</definedName>
    <definedName name="_26__123Graph_BBAU_E" localSheetId="19" hidden="1">#REF!</definedName>
    <definedName name="_26__123Graph_BBAU_E" hidden="1">#REF!</definedName>
    <definedName name="_26__123Graph_CBIP__SE" localSheetId="1" hidden="1">#REF!</definedName>
    <definedName name="_26__123Graph_CBIP__SE" localSheetId="2" hidden="1">#REF!</definedName>
    <definedName name="_26__123Graph_CBIP__SE" localSheetId="12" hidden="1">#REF!</definedName>
    <definedName name="_26__123Graph_CBIP__SE" localSheetId="13" hidden="1">#REF!</definedName>
    <definedName name="_26__123Graph_CBIP__SE" localSheetId="14" hidden="1">#REF!</definedName>
    <definedName name="_26__123Graph_CBIP__SE" localSheetId="16" hidden="1">#REF!</definedName>
    <definedName name="_26__123Graph_CBIP__SE" localSheetId="17" hidden="1">#REF!</definedName>
    <definedName name="_26__123Graph_CBIP__SE" localSheetId="18" hidden="1">#REF!</definedName>
    <definedName name="_26__123Graph_CBIP__SE" localSheetId="29" hidden="1">#REF!</definedName>
    <definedName name="_26__123Graph_CBIP__SE" localSheetId="20" hidden="1">#REF!</definedName>
    <definedName name="_26__123Graph_CBIP__SE" localSheetId="21" hidden="1">#REF!</definedName>
    <definedName name="_26__123Graph_CBIP__SE" localSheetId="22" hidden="1">#REF!</definedName>
    <definedName name="_26__123Graph_CBIP__SE" localSheetId="23" hidden="1">#REF!</definedName>
    <definedName name="_26__123Graph_CBIP__SE" localSheetId="24" hidden="1">#REF!</definedName>
    <definedName name="_26__123Graph_CBIP__SE" localSheetId="25" hidden="1">#REF!</definedName>
    <definedName name="_26__123Graph_CBIP__SE" localSheetId="26" hidden="1">#REF!</definedName>
    <definedName name="_26__123Graph_CBIP__SE" localSheetId="27" hidden="1">#REF!</definedName>
    <definedName name="_26__123Graph_CBIP__SE" localSheetId="28" hidden="1">#REF!</definedName>
    <definedName name="_26__123Graph_CBIP__SE" localSheetId="39" hidden="1">#REF!</definedName>
    <definedName name="_26__123Graph_CBIP__SE" localSheetId="40" hidden="1">#REF!</definedName>
    <definedName name="_26__123Graph_CBIP__SE" localSheetId="41" hidden="1">#REF!</definedName>
    <definedName name="_26__123Graph_CBIP__SE" localSheetId="42" hidden="1">#REF!</definedName>
    <definedName name="_26__123Graph_CBIP__SE" localSheetId="43" hidden="1">#REF!</definedName>
    <definedName name="_26__123Graph_CBIP__SE" localSheetId="44" hidden="1">#REF!</definedName>
    <definedName name="_26__123Graph_CBIP__SE" localSheetId="45" hidden="1">#REF!</definedName>
    <definedName name="_26__123Graph_CBIP__SE" localSheetId="46" hidden="1">#REF!</definedName>
    <definedName name="_26__123Graph_CBIP__SE" localSheetId="47" hidden="1">#REF!</definedName>
    <definedName name="_26__123Graph_CBIP__SE" localSheetId="48" hidden="1">#REF!</definedName>
    <definedName name="_26__123Graph_CBIP__SE" localSheetId="49" hidden="1">#REF!</definedName>
    <definedName name="_26__123Graph_CBIP__SE" localSheetId="50" hidden="1">#REF!</definedName>
    <definedName name="_26__123Graph_CBIP__SE" localSheetId="51" hidden="1">#REF!</definedName>
    <definedName name="_26__123Graph_CBIP__SE" localSheetId="52" hidden="1">#REF!</definedName>
    <definedName name="_26__123Graph_CBIP__SE" localSheetId="19" hidden="1">#REF!</definedName>
    <definedName name="_26__123Graph_CBIP__SE" hidden="1">#REF!</definedName>
    <definedName name="_27__123Graph_AGDP" localSheetId="16" hidden="1">#REF!</definedName>
    <definedName name="_27__123Graph_AGDP" localSheetId="17" hidden="1">#REF!</definedName>
    <definedName name="_27__123Graph_AGDP" localSheetId="48" hidden="1">#REF!</definedName>
    <definedName name="_27__123Graph_AGDP" localSheetId="49" hidden="1">#REF!</definedName>
    <definedName name="_27__123Graph_AGDP" localSheetId="50" hidden="1">#REF!</definedName>
    <definedName name="_27__123Graph_AGDP" localSheetId="51" hidden="1">#REF!</definedName>
    <definedName name="_27__123Graph_AGDP" localSheetId="0" hidden="1">#REF!</definedName>
    <definedName name="_27__123Graph_AGDP" hidden="1">#REF!</definedName>
    <definedName name="_27__123Graph_CBIP__WA" localSheetId="1" hidden="1">#REF!</definedName>
    <definedName name="_27__123Graph_CBIP__WA" localSheetId="2" hidden="1">#REF!</definedName>
    <definedName name="_27__123Graph_CBIP__WA" localSheetId="12" hidden="1">#REF!</definedName>
    <definedName name="_27__123Graph_CBIP__WA" localSheetId="13" hidden="1">#REF!</definedName>
    <definedName name="_27__123Graph_CBIP__WA" localSheetId="14" hidden="1">#REF!</definedName>
    <definedName name="_27__123Graph_CBIP__WA" localSheetId="16" hidden="1">#REF!</definedName>
    <definedName name="_27__123Graph_CBIP__WA" localSheetId="17" hidden="1">#REF!</definedName>
    <definedName name="_27__123Graph_CBIP__WA" localSheetId="18" hidden="1">#REF!</definedName>
    <definedName name="_27__123Graph_CBIP__WA" localSheetId="29" hidden="1">#REF!</definedName>
    <definedName name="_27__123Graph_CBIP__WA" localSheetId="20" hidden="1">#REF!</definedName>
    <definedName name="_27__123Graph_CBIP__WA" localSheetId="21" hidden="1">#REF!</definedName>
    <definedName name="_27__123Graph_CBIP__WA" localSheetId="22" hidden="1">#REF!</definedName>
    <definedName name="_27__123Graph_CBIP__WA" localSheetId="23" hidden="1">#REF!</definedName>
    <definedName name="_27__123Graph_CBIP__WA" localSheetId="24" hidden="1">#REF!</definedName>
    <definedName name="_27__123Graph_CBIP__WA" localSheetId="25" hidden="1">#REF!</definedName>
    <definedName name="_27__123Graph_CBIP__WA" localSheetId="26" hidden="1">#REF!</definedName>
    <definedName name="_27__123Graph_CBIP__WA" localSheetId="27" hidden="1">#REF!</definedName>
    <definedName name="_27__123Graph_CBIP__WA" localSheetId="28" hidden="1">#REF!</definedName>
    <definedName name="_27__123Graph_CBIP__WA" localSheetId="39" hidden="1">#REF!</definedName>
    <definedName name="_27__123Graph_CBIP__WA" localSheetId="40" hidden="1">#REF!</definedName>
    <definedName name="_27__123Graph_CBIP__WA" localSheetId="41" hidden="1">#REF!</definedName>
    <definedName name="_27__123Graph_CBIP__WA" localSheetId="42" hidden="1">#REF!</definedName>
    <definedName name="_27__123Graph_CBIP__WA" localSheetId="43" hidden="1">#REF!</definedName>
    <definedName name="_27__123Graph_CBIP__WA" localSheetId="44" hidden="1">#REF!</definedName>
    <definedName name="_27__123Graph_CBIP__WA" localSheetId="45" hidden="1">#REF!</definedName>
    <definedName name="_27__123Graph_CBIP__WA" localSheetId="46" hidden="1">#REF!</definedName>
    <definedName name="_27__123Graph_CBIP__WA" localSheetId="47" hidden="1">#REF!</definedName>
    <definedName name="_27__123Graph_CBIP__WA" localSheetId="48" hidden="1">#REF!</definedName>
    <definedName name="_27__123Graph_CBIP__WA" localSheetId="49" hidden="1">#REF!</definedName>
    <definedName name="_27__123Graph_CBIP__WA" localSheetId="50" hidden="1">#REF!</definedName>
    <definedName name="_27__123Graph_CBIP__WA" localSheetId="51" hidden="1">#REF!</definedName>
    <definedName name="_27__123Graph_CBIP__WA" localSheetId="52" hidden="1">#REF!</definedName>
    <definedName name="_27__123Graph_CBIP__WA" localSheetId="19" hidden="1">#REF!</definedName>
    <definedName name="_27__123Graph_CBIP__WA" localSheetId="0" hidden="1">#REF!</definedName>
    <definedName name="_27__123Graph_CBIP__WA" hidden="1">#REF!</definedName>
    <definedName name="_28__123Graph_ABIP__SE" localSheetId="1" hidden="1">#REF!</definedName>
    <definedName name="_28__123Graph_ABIP__SE" localSheetId="2" hidden="1">#REF!</definedName>
    <definedName name="_28__123Graph_ABIP__SE" localSheetId="12" hidden="1">#REF!</definedName>
    <definedName name="_28__123Graph_ABIP__SE" localSheetId="13" hidden="1">#REF!</definedName>
    <definedName name="_28__123Graph_ABIP__SE" localSheetId="16" hidden="1">#REF!</definedName>
    <definedName name="_28__123Graph_ABIP__SE" localSheetId="17" hidden="1">#REF!</definedName>
    <definedName name="_28__123Graph_ABIP__SE" localSheetId="18" hidden="1">#REF!</definedName>
    <definedName name="_28__123Graph_ABIP__SE" localSheetId="29" hidden="1">#REF!</definedName>
    <definedName name="_28__123Graph_ABIP__SE" localSheetId="20" hidden="1">#REF!</definedName>
    <definedName name="_28__123Graph_ABIP__SE" localSheetId="21" hidden="1">#REF!</definedName>
    <definedName name="_28__123Graph_ABIP__SE" localSheetId="22" hidden="1">#REF!</definedName>
    <definedName name="_28__123Graph_ABIP__SE" localSheetId="23" hidden="1">#REF!</definedName>
    <definedName name="_28__123Graph_ABIP__SE" localSheetId="24" hidden="1">#REF!</definedName>
    <definedName name="_28__123Graph_ABIP__SE" localSheetId="25" hidden="1">#REF!</definedName>
    <definedName name="_28__123Graph_ABIP__SE" localSheetId="26" hidden="1">#REF!</definedName>
    <definedName name="_28__123Graph_ABIP__SE" localSheetId="27" hidden="1">#REF!</definedName>
    <definedName name="_28__123Graph_ABIP__SE" localSheetId="28" hidden="1">#REF!</definedName>
    <definedName name="_28__123Graph_ABIP__SE" localSheetId="39" hidden="1">#REF!</definedName>
    <definedName name="_28__123Graph_ABIP__SE" localSheetId="40" hidden="1">#REF!</definedName>
    <definedName name="_28__123Graph_ABIP__SE" localSheetId="41" hidden="1">#REF!</definedName>
    <definedName name="_28__123Graph_ABIP__SE" localSheetId="42" hidden="1">#REF!</definedName>
    <definedName name="_28__123Graph_ABIP__SE" localSheetId="43" hidden="1">#REF!</definedName>
    <definedName name="_28__123Graph_ABIP__SE" localSheetId="44" hidden="1">#REF!</definedName>
    <definedName name="_28__123Graph_ABIP__SE" localSheetId="45" hidden="1">#REF!</definedName>
    <definedName name="_28__123Graph_ABIP__SE" localSheetId="46" hidden="1">#REF!</definedName>
    <definedName name="_28__123Graph_ABIP__SE" localSheetId="47" hidden="1">#REF!</definedName>
    <definedName name="_28__123Graph_ABIP__SE" localSheetId="52" hidden="1">#REF!</definedName>
    <definedName name="_28__123Graph_ABIP__SE" localSheetId="19" hidden="1">#REF!</definedName>
    <definedName name="_28__123Graph_ABIP__SE" hidden="1">#REF!</definedName>
    <definedName name="_28__123Graph_BBIP__AF" localSheetId="1" hidden="1">#REF!</definedName>
    <definedName name="_28__123Graph_BBIP__AF" localSheetId="2" hidden="1">#REF!</definedName>
    <definedName name="_28__123Graph_BBIP__AF" localSheetId="12" hidden="1">#REF!</definedName>
    <definedName name="_28__123Graph_BBIP__AF" localSheetId="13" hidden="1">#REF!</definedName>
    <definedName name="_28__123Graph_BBIP__AF" localSheetId="14" hidden="1">#REF!</definedName>
    <definedName name="_28__123Graph_BBIP__AF" localSheetId="16" hidden="1">#REF!</definedName>
    <definedName name="_28__123Graph_BBIP__AF" localSheetId="17" hidden="1">#REF!</definedName>
    <definedName name="_28__123Graph_BBIP__AF" localSheetId="18" hidden="1">#REF!</definedName>
    <definedName name="_28__123Graph_BBIP__AF" localSheetId="29" hidden="1">#REF!</definedName>
    <definedName name="_28__123Graph_BBIP__AF" localSheetId="20" hidden="1">#REF!</definedName>
    <definedName name="_28__123Graph_BBIP__AF" localSheetId="21" hidden="1">#REF!</definedName>
    <definedName name="_28__123Graph_BBIP__AF" localSheetId="22" hidden="1">#REF!</definedName>
    <definedName name="_28__123Graph_BBIP__AF" localSheetId="23" hidden="1">#REF!</definedName>
    <definedName name="_28__123Graph_BBIP__AF" localSheetId="24" hidden="1">#REF!</definedName>
    <definedName name="_28__123Graph_BBIP__AF" localSheetId="25" hidden="1">#REF!</definedName>
    <definedName name="_28__123Graph_BBIP__AF" localSheetId="26" hidden="1">#REF!</definedName>
    <definedName name="_28__123Graph_BBIP__AF" localSheetId="27" hidden="1">#REF!</definedName>
    <definedName name="_28__123Graph_BBIP__AF" localSheetId="28" hidden="1">#REF!</definedName>
    <definedName name="_28__123Graph_BBIP__AF" localSheetId="39" hidden="1">#REF!</definedName>
    <definedName name="_28__123Graph_BBIP__AF" localSheetId="40" hidden="1">#REF!</definedName>
    <definedName name="_28__123Graph_BBIP__AF" localSheetId="41" hidden="1">#REF!</definedName>
    <definedName name="_28__123Graph_BBIP__AF" localSheetId="42" hidden="1">#REF!</definedName>
    <definedName name="_28__123Graph_BBIP__AF" localSheetId="43" hidden="1">#REF!</definedName>
    <definedName name="_28__123Graph_BBIP__AF" localSheetId="44" hidden="1">#REF!</definedName>
    <definedName name="_28__123Graph_BBIP__AF" localSheetId="45" hidden="1">#REF!</definedName>
    <definedName name="_28__123Graph_BBIP__AF" localSheetId="46" hidden="1">#REF!</definedName>
    <definedName name="_28__123Graph_BBIP__AF" localSheetId="47" hidden="1">#REF!</definedName>
    <definedName name="_28__123Graph_BBIP__AF" localSheetId="48" hidden="1">#REF!</definedName>
    <definedName name="_28__123Graph_BBIP__AF" localSheetId="49" hidden="1">#REF!</definedName>
    <definedName name="_28__123Graph_BBIP__AF" localSheetId="50" hidden="1">#REF!</definedName>
    <definedName name="_28__123Graph_BBIP__AF" localSheetId="51" hidden="1">#REF!</definedName>
    <definedName name="_28__123Graph_BBIP__AF" localSheetId="52" hidden="1">#REF!</definedName>
    <definedName name="_28__123Graph_BBIP__AF" localSheetId="19" hidden="1">#REF!</definedName>
    <definedName name="_28__123Graph_BBIP__AF" hidden="1">#REF!</definedName>
    <definedName name="_28__123Graph_DAUTO" localSheetId="1" hidden="1">#REF!</definedName>
    <definedName name="_28__123Graph_DAUTO" localSheetId="2" hidden="1">#REF!</definedName>
    <definedName name="_28__123Graph_DAUTO" localSheetId="12" hidden="1">#REF!</definedName>
    <definedName name="_28__123Graph_DAUTO" localSheetId="13" hidden="1">#REF!</definedName>
    <definedName name="_28__123Graph_DAUTO" localSheetId="14" hidden="1">#REF!</definedName>
    <definedName name="_28__123Graph_DAUTO" localSheetId="18" hidden="1">#REF!</definedName>
    <definedName name="_28__123Graph_DAUTO" localSheetId="29" hidden="1">#REF!</definedName>
    <definedName name="_28__123Graph_DAUTO" localSheetId="20" hidden="1">#REF!</definedName>
    <definedName name="_28__123Graph_DAUTO" localSheetId="21" hidden="1">#REF!</definedName>
    <definedName name="_28__123Graph_DAUTO" localSheetId="22" hidden="1">#REF!</definedName>
    <definedName name="_28__123Graph_DAUTO" localSheetId="23" hidden="1">#REF!</definedName>
    <definedName name="_28__123Graph_DAUTO" localSheetId="24" hidden="1">#REF!</definedName>
    <definedName name="_28__123Graph_DAUTO" localSheetId="25" hidden="1">#REF!</definedName>
    <definedName name="_28__123Graph_DAUTO" localSheetId="26" hidden="1">#REF!</definedName>
    <definedName name="_28__123Graph_DAUTO" localSheetId="27" hidden="1">#REF!</definedName>
    <definedName name="_28__123Graph_DAUTO" localSheetId="28" hidden="1">#REF!</definedName>
    <definedName name="_28__123Graph_DAUTO" localSheetId="39" hidden="1">#REF!</definedName>
    <definedName name="_28__123Graph_DAUTO" localSheetId="40" hidden="1">#REF!</definedName>
    <definedName name="_28__123Graph_DAUTO" localSheetId="41" hidden="1">#REF!</definedName>
    <definedName name="_28__123Graph_DAUTO" localSheetId="42" hidden="1">#REF!</definedName>
    <definedName name="_28__123Graph_DAUTO" localSheetId="43" hidden="1">#REF!</definedName>
    <definedName name="_28__123Graph_DAUTO" localSheetId="44" hidden="1">#REF!</definedName>
    <definedName name="_28__123Graph_DAUTO" localSheetId="45" hidden="1">#REF!</definedName>
    <definedName name="_28__123Graph_DAUTO" localSheetId="46" hidden="1">#REF!</definedName>
    <definedName name="_28__123Graph_DAUTO" localSheetId="47" hidden="1">#REF!</definedName>
    <definedName name="_28__123Graph_DAUTO" localSheetId="48" hidden="1">#REF!</definedName>
    <definedName name="_28__123Graph_DAUTO" localSheetId="49" hidden="1">#REF!</definedName>
    <definedName name="_28__123Graph_DAUTO" localSheetId="50" hidden="1">#REF!</definedName>
    <definedName name="_28__123Graph_DAUTO" localSheetId="51" hidden="1">#REF!</definedName>
    <definedName name="_28__123Graph_DAUTO" localSheetId="52" hidden="1">#REF!</definedName>
    <definedName name="_28__123Graph_DAUTO" localSheetId="19" hidden="1">#REF!</definedName>
    <definedName name="_28__123Graph_DAUTO" hidden="1">#REF!</definedName>
    <definedName name="_29__123Graph_DAUTO_E" localSheetId="1" hidden="1">#REF!</definedName>
    <definedName name="_29__123Graph_DAUTO_E" localSheetId="2" hidden="1">#REF!</definedName>
    <definedName name="_29__123Graph_DAUTO_E" localSheetId="12" hidden="1">#REF!</definedName>
    <definedName name="_29__123Graph_DAUTO_E" localSheetId="13" hidden="1">#REF!</definedName>
    <definedName name="_29__123Graph_DAUTO_E" localSheetId="14" hidden="1">#REF!</definedName>
    <definedName name="_29__123Graph_DAUTO_E" localSheetId="18" hidden="1">#REF!</definedName>
    <definedName name="_29__123Graph_DAUTO_E" localSheetId="29" hidden="1">#REF!</definedName>
    <definedName name="_29__123Graph_DAUTO_E" localSheetId="20" hidden="1">#REF!</definedName>
    <definedName name="_29__123Graph_DAUTO_E" localSheetId="21" hidden="1">#REF!</definedName>
    <definedName name="_29__123Graph_DAUTO_E" localSheetId="22" hidden="1">#REF!</definedName>
    <definedName name="_29__123Graph_DAUTO_E" localSheetId="23" hidden="1">#REF!</definedName>
    <definedName name="_29__123Graph_DAUTO_E" localSheetId="24" hidden="1">#REF!</definedName>
    <definedName name="_29__123Graph_DAUTO_E" localSheetId="25" hidden="1">#REF!</definedName>
    <definedName name="_29__123Graph_DAUTO_E" localSheetId="26" hidden="1">#REF!</definedName>
    <definedName name="_29__123Graph_DAUTO_E" localSheetId="28" hidden="1">#REF!</definedName>
    <definedName name="_29__123Graph_DAUTO_E" localSheetId="39" hidden="1">#REF!</definedName>
    <definedName name="_29__123Graph_DAUTO_E" localSheetId="40" hidden="1">#REF!</definedName>
    <definedName name="_29__123Graph_DAUTO_E" localSheetId="41" hidden="1">#REF!</definedName>
    <definedName name="_29__123Graph_DAUTO_E" localSheetId="42" hidden="1">#REF!</definedName>
    <definedName name="_29__123Graph_DAUTO_E" localSheetId="43" hidden="1">#REF!</definedName>
    <definedName name="_29__123Graph_DAUTO_E" localSheetId="44" hidden="1">#REF!</definedName>
    <definedName name="_29__123Graph_DAUTO_E" localSheetId="45" hidden="1">#REF!</definedName>
    <definedName name="_29__123Graph_DAUTO_E" localSheetId="46" hidden="1">#REF!</definedName>
    <definedName name="_29__123Graph_DAUTO_E" localSheetId="47" hidden="1">#REF!</definedName>
    <definedName name="_29__123Graph_DAUTO_E" localSheetId="50" hidden="1">#REF!</definedName>
    <definedName name="_29__123Graph_DAUTO_E" localSheetId="51" hidden="1">#REF!</definedName>
    <definedName name="_29__123Graph_DAUTO_E" localSheetId="19" hidden="1">#REF!</definedName>
    <definedName name="_29__123Graph_DAUTO_E" hidden="1">#REF!</definedName>
    <definedName name="_3__123Graph_AAUTO__NA" localSheetId="1" hidden="1">#REF!</definedName>
    <definedName name="_3__123Graph_AAUTO__NA" localSheetId="2" hidden="1">#REF!</definedName>
    <definedName name="_3__123Graph_AAUTO__NA" localSheetId="18" hidden="1">#REF!</definedName>
    <definedName name="_3__123Graph_AAUTO__NA" localSheetId="29" hidden="1">#REF!</definedName>
    <definedName name="_3__123Graph_AAUTO__NA" localSheetId="20" hidden="1">#REF!</definedName>
    <definedName name="_3__123Graph_AAUTO__NA" localSheetId="21" hidden="1">#REF!</definedName>
    <definedName name="_3__123Graph_AAUTO__NA" localSheetId="22" hidden="1">#REF!</definedName>
    <definedName name="_3__123Graph_AAUTO__NA" localSheetId="23" hidden="1">#REF!</definedName>
    <definedName name="_3__123Graph_AAUTO__NA" localSheetId="24" hidden="1">#REF!</definedName>
    <definedName name="_3__123Graph_AAUTO__NA" localSheetId="25" hidden="1">#REF!</definedName>
    <definedName name="_3__123Graph_AAUTO__NA" localSheetId="26" hidden="1">#REF!</definedName>
    <definedName name="_3__123Graph_AAUTO__NA" localSheetId="28" hidden="1">#REF!</definedName>
    <definedName name="_3__123Graph_AAUTO__NA" localSheetId="39" hidden="1">#REF!</definedName>
    <definedName name="_3__123Graph_AAUTO__NA" localSheetId="40" hidden="1">#REF!</definedName>
    <definedName name="_3__123Graph_AAUTO__NA" localSheetId="41" hidden="1">#REF!</definedName>
    <definedName name="_3__123Graph_AAUTO__NA" localSheetId="42" hidden="1">#REF!</definedName>
    <definedName name="_3__123Graph_AAUTO__NA" localSheetId="43" hidden="1">#REF!</definedName>
    <definedName name="_3__123Graph_AAUTO__NA" localSheetId="44" hidden="1">#REF!</definedName>
    <definedName name="_3__123Graph_AAUTO__NA" localSheetId="45" hidden="1">#REF!</definedName>
    <definedName name="_3__123Graph_AAUTO__NA" localSheetId="46" hidden="1">#REF!</definedName>
    <definedName name="_3__123Graph_AAUTO__NA" localSheetId="47" hidden="1">#REF!</definedName>
    <definedName name="_3__123Graph_AAUTO__NA" localSheetId="50" hidden="1">#REF!</definedName>
    <definedName name="_3__123Graph_AAUTO__NA" localSheetId="51" hidden="1">#REF!</definedName>
    <definedName name="_3__123Graph_AAUTO__NA" hidden="1">#REF!</definedName>
    <definedName name="_3__123Graph_ABAU_E" localSheetId="1" hidden="1">#REF!</definedName>
    <definedName name="_3__123Graph_ABAU_E" localSheetId="2" hidden="1">#REF!</definedName>
    <definedName name="_3__123Graph_ABAU_E" localSheetId="12" hidden="1">#REF!</definedName>
    <definedName name="_3__123Graph_ABAU_E" localSheetId="13" hidden="1">#REF!</definedName>
    <definedName name="_3__123Graph_ABAU_E" localSheetId="14" hidden="1">#REF!</definedName>
    <definedName name="_3__123Graph_ABAU_E" localSheetId="29" hidden="1">#REF!</definedName>
    <definedName name="_3__123Graph_ABAU_E" localSheetId="20" hidden="1">#REF!</definedName>
    <definedName name="_3__123Graph_ABAU_E" localSheetId="21" hidden="1">#REF!</definedName>
    <definedName name="_3__123Graph_ABAU_E" localSheetId="22" hidden="1">#REF!</definedName>
    <definedName name="_3__123Graph_ABAU_E" localSheetId="23" hidden="1">#REF!</definedName>
    <definedName name="_3__123Graph_ABAU_E" localSheetId="24" hidden="1">#REF!</definedName>
    <definedName name="_3__123Graph_ABAU_E" localSheetId="25" hidden="1">#REF!</definedName>
    <definedName name="_3__123Graph_ABAU_E" localSheetId="26" hidden="1">#REF!</definedName>
    <definedName name="_3__123Graph_ABAU_E" localSheetId="28" hidden="1">#REF!</definedName>
    <definedName name="_3__123Graph_ABAU_E" localSheetId="39" hidden="1">#REF!</definedName>
    <definedName name="_3__123Graph_ABAU_E" localSheetId="40" hidden="1">#REF!</definedName>
    <definedName name="_3__123Graph_ABAU_E" localSheetId="41" hidden="1">#REF!</definedName>
    <definedName name="_3__123Graph_ABAU_E" localSheetId="42" hidden="1">#REF!</definedName>
    <definedName name="_3__123Graph_ABAU_E" localSheetId="43" hidden="1">#REF!</definedName>
    <definedName name="_3__123Graph_ABAU_E" localSheetId="44" hidden="1">#REF!</definedName>
    <definedName name="_3__123Graph_ABAU_E" localSheetId="45" hidden="1">#REF!</definedName>
    <definedName name="_3__123Graph_ABAU_E" localSheetId="46" hidden="1">#REF!</definedName>
    <definedName name="_3__123Graph_ABAU_E" localSheetId="47" hidden="1">#REF!</definedName>
    <definedName name="_3__123Graph_ABAU_E" localSheetId="50" hidden="1">#REF!</definedName>
    <definedName name="_3__123Graph_ABAU_E" localSheetId="51" hidden="1">#REF!</definedName>
    <definedName name="_3__123Graph_ABAU_E" hidden="1">#REF!</definedName>
    <definedName name="_30__123Graph_ABIP__LA" localSheetId="1" hidden="1">#REF!</definedName>
    <definedName name="_30__123Graph_ABIP__LA" localSheetId="2" hidden="1">#REF!</definedName>
    <definedName name="_30__123Graph_ABIP__LA" localSheetId="16" hidden="1">#REF!</definedName>
    <definedName name="_30__123Graph_ABIP__LA" localSheetId="17" hidden="1">#REF!</definedName>
    <definedName name="_30__123Graph_ABIP__LA" localSheetId="29" hidden="1">#REF!</definedName>
    <definedName name="_30__123Graph_ABIP__LA" localSheetId="21" hidden="1">#REF!</definedName>
    <definedName name="_30__123Graph_ABIP__LA" localSheetId="22" hidden="1">#REF!</definedName>
    <definedName name="_30__123Graph_ABIP__LA" localSheetId="23" hidden="1">#REF!</definedName>
    <definedName name="_30__123Graph_ABIP__LA" localSheetId="24" hidden="1">#REF!</definedName>
    <definedName name="_30__123Graph_ABIP__LA" localSheetId="26" hidden="1">#REF!</definedName>
    <definedName name="_30__123Graph_ABIP__LA" localSheetId="39" hidden="1">#REF!</definedName>
    <definedName name="_30__123Graph_ABIP__LA" localSheetId="40" hidden="1">#REF!</definedName>
    <definedName name="_30__123Graph_ABIP__LA" localSheetId="41" hidden="1">#REF!</definedName>
    <definedName name="_30__123Graph_ABIP__LA" localSheetId="42" hidden="1">#REF!</definedName>
    <definedName name="_30__123Graph_ABIP__LA" localSheetId="43" hidden="1">#REF!</definedName>
    <definedName name="_30__123Graph_ABIP__LA" localSheetId="44" hidden="1">#REF!</definedName>
    <definedName name="_30__123Graph_ABIP__LA" localSheetId="45" hidden="1">#REF!</definedName>
    <definedName name="_30__123Graph_ABIP__LA" localSheetId="46" hidden="1">#REF!</definedName>
    <definedName name="_30__123Graph_ABIP__LA" localSheetId="47" hidden="1">#REF!</definedName>
    <definedName name="_30__123Graph_ABIP__LA" localSheetId="50" hidden="1">#REF!</definedName>
    <definedName name="_30__123Graph_ABIP__LA" localSheetId="51" hidden="1">#REF!</definedName>
    <definedName name="_30__123Graph_ABIP__LA" localSheetId="0" hidden="1">#REF!</definedName>
    <definedName name="_30__123Graph_ABIP__LA" hidden="1">#REF!</definedName>
    <definedName name="_30__123Graph_AGDP" localSheetId="16" hidden="1">#REF!</definedName>
    <definedName name="_30__123Graph_AGDP" localSheetId="17" hidden="1">#REF!</definedName>
    <definedName name="_30__123Graph_AGDP" localSheetId="0" hidden="1">#REF!</definedName>
    <definedName name="_30__123Graph_AGDP" hidden="1">#REF!</definedName>
    <definedName name="_30__123Graph_AGDP_2" localSheetId="16" hidden="1">#REF!</definedName>
    <definedName name="_30__123Graph_AGDP_2" localSheetId="17" hidden="1">#REF!</definedName>
    <definedName name="_30__123Graph_AGDP_2" localSheetId="48" hidden="1">#REF!</definedName>
    <definedName name="_30__123Graph_AGDP_2" localSheetId="49" hidden="1">#REF!</definedName>
    <definedName name="_30__123Graph_AGDP_2" localSheetId="50" hidden="1">#REF!</definedName>
    <definedName name="_30__123Graph_AGDP_2" localSheetId="51" hidden="1">#REF!</definedName>
    <definedName name="_30__123Graph_AGDP_2" localSheetId="0" hidden="1">#REF!</definedName>
    <definedName name="_30__123Graph_AGDP_2" hidden="1">#REF!</definedName>
    <definedName name="_30__123Graph_BBIP__EE" localSheetId="1" hidden="1">#REF!</definedName>
    <definedName name="_30__123Graph_BBIP__EE" localSheetId="2" hidden="1">#REF!</definedName>
    <definedName name="_30__123Graph_BBIP__EE" localSheetId="12" hidden="1">#REF!</definedName>
    <definedName name="_30__123Graph_BBIP__EE" localSheetId="13" hidden="1">#REF!</definedName>
    <definedName name="_30__123Graph_BBIP__EE" localSheetId="14" hidden="1">#REF!</definedName>
    <definedName name="_30__123Graph_BBIP__EE" localSheetId="16" hidden="1">#REF!</definedName>
    <definedName name="_30__123Graph_BBIP__EE" localSheetId="17" hidden="1">#REF!</definedName>
    <definedName name="_30__123Graph_BBIP__EE" localSheetId="18" hidden="1">#REF!</definedName>
    <definedName name="_30__123Graph_BBIP__EE" localSheetId="29" hidden="1">#REF!</definedName>
    <definedName name="_30__123Graph_BBIP__EE" localSheetId="20" hidden="1">#REF!</definedName>
    <definedName name="_30__123Graph_BBIP__EE" localSheetId="21" hidden="1">#REF!</definedName>
    <definedName name="_30__123Graph_BBIP__EE" localSheetId="22" hidden="1">#REF!</definedName>
    <definedName name="_30__123Graph_BBIP__EE" localSheetId="23" hidden="1">#REF!</definedName>
    <definedName name="_30__123Graph_BBIP__EE" localSheetId="24" hidden="1">#REF!</definedName>
    <definedName name="_30__123Graph_BBIP__EE" localSheetId="25" hidden="1">#REF!</definedName>
    <definedName name="_30__123Graph_BBIP__EE" localSheetId="26" hidden="1">#REF!</definedName>
    <definedName name="_30__123Graph_BBIP__EE" localSheetId="27" hidden="1">#REF!</definedName>
    <definedName name="_30__123Graph_BBIP__EE" localSheetId="28" hidden="1">#REF!</definedName>
    <definedName name="_30__123Graph_BBIP__EE" localSheetId="39" hidden="1">#REF!</definedName>
    <definedName name="_30__123Graph_BBIP__EE" localSheetId="40" hidden="1">#REF!</definedName>
    <definedName name="_30__123Graph_BBIP__EE" localSheetId="41" hidden="1">#REF!</definedName>
    <definedName name="_30__123Graph_BBIP__EE" localSheetId="42" hidden="1">#REF!</definedName>
    <definedName name="_30__123Graph_BBIP__EE" localSheetId="43" hidden="1">#REF!</definedName>
    <definedName name="_30__123Graph_BBIP__EE" localSheetId="44" hidden="1">#REF!</definedName>
    <definedName name="_30__123Graph_BBIP__EE" localSheetId="45" hidden="1">#REF!</definedName>
    <definedName name="_30__123Graph_BBIP__EE" localSheetId="46" hidden="1">#REF!</definedName>
    <definedName name="_30__123Graph_BBIP__EE" localSheetId="47" hidden="1">#REF!</definedName>
    <definedName name="_30__123Graph_BBIP__EE" localSheetId="48" hidden="1">#REF!</definedName>
    <definedName name="_30__123Graph_BBIP__EE" localSheetId="49" hidden="1">#REF!</definedName>
    <definedName name="_30__123Graph_BBIP__EE" localSheetId="50" hidden="1">#REF!</definedName>
    <definedName name="_30__123Graph_BBIP__EE" localSheetId="51" hidden="1">#REF!</definedName>
    <definedName name="_30__123Graph_BBIP__EE" localSheetId="52" hidden="1">#REF!</definedName>
    <definedName name="_30__123Graph_BBIP__EE" localSheetId="19" hidden="1">#REF!</definedName>
    <definedName name="_30__123Graph_BBIP__EE" localSheetId="0" hidden="1">#REF!</definedName>
    <definedName name="_30__123Graph_BBIP__EE" hidden="1">#REF!</definedName>
    <definedName name="_30__123Graph_DBIP__AF" localSheetId="1" hidden="1">#REF!</definedName>
    <definedName name="_30__123Graph_DBIP__AF" localSheetId="2" hidden="1">#REF!</definedName>
    <definedName name="_30__123Graph_DBIP__AF" localSheetId="12" hidden="1">#REF!</definedName>
    <definedName name="_30__123Graph_DBIP__AF" localSheetId="13" hidden="1">#REF!</definedName>
    <definedName name="_30__123Graph_DBIP__AF" localSheetId="14" hidden="1">#REF!</definedName>
    <definedName name="_30__123Graph_DBIP__AF" localSheetId="16" hidden="1">#REF!</definedName>
    <definedName name="_30__123Graph_DBIP__AF" localSheetId="17" hidden="1">#REF!</definedName>
    <definedName name="_30__123Graph_DBIP__AF" localSheetId="18" hidden="1">#REF!</definedName>
    <definedName name="_30__123Graph_DBIP__AF" localSheetId="29" hidden="1">#REF!</definedName>
    <definedName name="_30__123Graph_DBIP__AF" localSheetId="20" hidden="1">#REF!</definedName>
    <definedName name="_30__123Graph_DBIP__AF" localSheetId="21" hidden="1">#REF!</definedName>
    <definedName name="_30__123Graph_DBIP__AF" localSheetId="22" hidden="1">#REF!</definedName>
    <definedName name="_30__123Graph_DBIP__AF" localSheetId="23" hidden="1">#REF!</definedName>
    <definedName name="_30__123Graph_DBIP__AF" localSheetId="24" hidden="1">#REF!</definedName>
    <definedName name="_30__123Graph_DBIP__AF" localSheetId="25" hidden="1">#REF!</definedName>
    <definedName name="_30__123Graph_DBIP__AF" localSheetId="26" hidden="1">#REF!</definedName>
    <definedName name="_30__123Graph_DBIP__AF" localSheetId="27" hidden="1">#REF!</definedName>
    <definedName name="_30__123Graph_DBIP__AF" localSheetId="28" hidden="1">#REF!</definedName>
    <definedName name="_30__123Graph_DBIP__AF" localSheetId="39" hidden="1">#REF!</definedName>
    <definedName name="_30__123Graph_DBIP__AF" localSheetId="40" hidden="1">#REF!</definedName>
    <definedName name="_30__123Graph_DBIP__AF" localSheetId="41" hidden="1">#REF!</definedName>
    <definedName name="_30__123Graph_DBIP__AF" localSheetId="42" hidden="1">#REF!</definedName>
    <definedName name="_30__123Graph_DBIP__AF" localSheetId="43" hidden="1">#REF!</definedName>
    <definedName name="_30__123Graph_DBIP__AF" localSheetId="44" hidden="1">#REF!</definedName>
    <definedName name="_30__123Graph_DBIP__AF" localSheetId="45" hidden="1">#REF!</definedName>
    <definedName name="_30__123Graph_DBIP__AF" localSheetId="46" hidden="1">#REF!</definedName>
    <definedName name="_30__123Graph_DBIP__AF" localSheetId="47" hidden="1">#REF!</definedName>
    <definedName name="_30__123Graph_DBIP__AF" localSheetId="48" hidden="1">#REF!</definedName>
    <definedName name="_30__123Graph_DBIP__AF" localSheetId="49" hidden="1">#REF!</definedName>
    <definedName name="_30__123Graph_DBIP__AF" localSheetId="50" hidden="1">#REF!</definedName>
    <definedName name="_30__123Graph_DBIP__AF" localSheetId="51" hidden="1">#REF!</definedName>
    <definedName name="_30__123Graph_DBIP__AF" localSheetId="52" hidden="1">#REF!</definedName>
    <definedName name="_30__123Graph_DBIP__AF" localSheetId="19" hidden="1">#REF!</definedName>
    <definedName name="_30__123Graph_DBIP__AF" hidden="1">#REF!</definedName>
    <definedName name="_31__123Graph_DBIP__EE" localSheetId="1" hidden="1">#REF!</definedName>
    <definedName name="_31__123Graph_DBIP__EE" localSheetId="2" hidden="1">#REF!</definedName>
    <definedName name="_31__123Graph_DBIP__EE" localSheetId="12" hidden="1">#REF!</definedName>
    <definedName name="_31__123Graph_DBIP__EE" localSheetId="13" hidden="1">#REF!</definedName>
    <definedName name="_31__123Graph_DBIP__EE" localSheetId="14" hidden="1">#REF!</definedName>
    <definedName name="_31__123Graph_DBIP__EE" localSheetId="16" hidden="1">#REF!</definedName>
    <definedName name="_31__123Graph_DBIP__EE" localSheetId="17" hidden="1">#REF!</definedName>
    <definedName name="_31__123Graph_DBIP__EE" localSheetId="18" hidden="1">#REF!</definedName>
    <definedName name="_31__123Graph_DBIP__EE" localSheetId="29" hidden="1">#REF!</definedName>
    <definedName name="_31__123Graph_DBIP__EE" localSheetId="20" hidden="1">#REF!</definedName>
    <definedName name="_31__123Graph_DBIP__EE" localSheetId="21" hidden="1">#REF!</definedName>
    <definedName name="_31__123Graph_DBIP__EE" localSheetId="22" hidden="1">#REF!</definedName>
    <definedName name="_31__123Graph_DBIP__EE" localSheetId="23" hidden="1">#REF!</definedName>
    <definedName name="_31__123Graph_DBIP__EE" localSheetId="24" hidden="1">#REF!</definedName>
    <definedName name="_31__123Graph_DBIP__EE" localSheetId="25" hidden="1">#REF!</definedName>
    <definedName name="_31__123Graph_DBIP__EE" localSheetId="26" hidden="1">#REF!</definedName>
    <definedName name="_31__123Graph_DBIP__EE" localSheetId="27" hidden="1">#REF!</definedName>
    <definedName name="_31__123Graph_DBIP__EE" localSheetId="28" hidden="1">#REF!</definedName>
    <definedName name="_31__123Graph_DBIP__EE" localSheetId="39" hidden="1">#REF!</definedName>
    <definedName name="_31__123Graph_DBIP__EE" localSheetId="40" hidden="1">#REF!</definedName>
    <definedName name="_31__123Graph_DBIP__EE" localSheetId="41" hidden="1">#REF!</definedName>
    <definedName name="_31__123Graph_DBIP__EE" localSheetId="42" hidden="1">#REF!</definedName>
    <definedName name="_31__123Graph_DBIP__EE" localSheetId="43" hidden="1">#REF!</definedName>
    <definedName name="_31__123Graph_DBIP__EE" localSheetId="44" hidden="1">#REF!</definedName>
    <definedName name="_31__123Graph_DBIP__EE" localSheetId="45" hidden="1">#REF!</definedName>
    <definedName name="_31__123Graph_DBIP__EE" localSheetId="46" hidden="1">#REF!</definedName>
    <definedName name="_31__123Graph_DBIP__EE" localSheetId="47" hidden="1">#REF!</definedName>
    <definedName name="_31__123Graph_DBIP__EE" localSheetId="48" hidden="1">#REF!</definedName>
    <definedName name="_31__123Graph_DBIP__EE" localSheetId="49" hidden="1">#REF!</definedName>
    <definedName name="_31__123Graph_DBIP__EE" localSheetId="50" hidden="1">#REF!</definedName>
    <definedName name="_31__123Graph_DBIP__EE" localSheetId="51" hidden="1">#REF!</definedName>
    <definedName name="_31__123Graph_DBIP__EE" localSheetId="52" hidden="1">#REF!</definedName>
    <definedName name="_31__123Graph_DBIP__EE" localSheetId="19" hidden="1">#REF!</definedName>
    <definedName name="_31__123Graph_DBIP__EE" hidden="1">#REF!</definedName>
    <definedName name="_32__123Graph_ABIP__WA" localSheetId="1" hidden="1">#REF!</definedName>
    <definedName name="_32__123Graph_ABIP__WA" localSheetId="2" hidden="1">#REF!</definedName>
    <definedName name="_32__123Graph_ABIP__WA" localSheetId="12" hidden="1">#REF!</definedName>
    <definedName name="_32__123Graph_ABIP__WA" localSheetId="13" hidden="1">#REF!</definedName>
    <definedName name="_32__123Graph_ABIP__WA" localSheetId="16" hidden="1">#REF!</definedName>
    <definedName name="_32__123Graph_ABIP__WA" localSheetId="17" hidden="1">#REF!</definedName>
    <definedName name="_32__123Graph_ABIP__WA" localSheetId="18" hidden="1">#REF!</definedName>
    <definedName name="_32__123Graph_ABIP__WA" localSheetId="29" hidden="1">#REF!</definedName>
    <definedName name="_32__123Graph_ABIP__WA" localSheetId="20" hidden="1">#REF!</definedName>
    <definedName name="_32__123Graph_ABIP__WA" localSheetId="21" hidden="1">#REF!</definedName>
    <definedName name="_32__123Graph_ABIP__WA" localSheetId="22" hidden="1">#REF!</definedName>
    <definedName name="_32__123Graph_ABIP__WA" localSheetId="23" hidden="1">#REF!</definedName>
    <definedName name="_32__123Graph_ABIP__WA" localSheetId="24" hidden="1">#REF!</definedName>
    <definedName name="_32__123Graph_ABIP__WA" localSheetId="25" hidden="1">#REF!</definedName>
    <definedName name="_32__123Graph_ABIP__WA" localSheetId="26" hidden="1">#REF!</definedName>
    <definedName name="_32__123Graph_ABIP__WA" localSheetId="27" hidden="1">#REF!</definedName>
    <definedName name="_32__123Graph_ABIP__WA" localSheetId="28" hidden="1">#REF!</definedName>
    <definedName name="_32__123Graph_ABIP__WA" localSheetId="39" hidden="1">#REF!</definedName>
    <definedName name="_32__123Graph_ABIP__WA" localSheetId="40" hidden="1">#REF!</definedName>
    <definedName name="_32__123Graph_ABIP__WA" localSheetId="41" hidden="1">#REF!</definedName>
    <definedName name="_32__123Graph_ABIP__WA" localSheetId="42" hidden="1">#REF!</definedName>
    <definedName name="_32__123Graph_ABIP__WA" localSheetId="43" hidden="1">#REF!</definedName>
    <definedName name="_32__123Graph_ABIP__WA" localSheetId="44" hidden="1">#REF!</definedName>
    <definedName name="_32__123Graph_ABIP__WA" localSheetId="45" hidden="1">#REF!</definedName>
    <definedName name="_32__123Graph_ABIP__WA" localSheetId="46" hidden="1">#REF!</definedName>
    <definedName name="_32__123Graph_ABIP__WA" localSheetId="47" hidden="1">#REF!</definedName>
    <definedName name="_32__123Graph_ABIP__WA" localSheetId="52" hidden="1">#REF!</definedName>
    <definedName name="_32__123Graph_ABIP__WA" localSheetId="19" hidden="1">#REF!</definedName>
    <definedName name="_32__123Graph_ABIP__WA" hidden="1">#REF!</definedName>
    <definedName name="_32__123Graph_BBIP__LA" localSheetId="1" hidden="1">#REF!</definedName>
    <definedName name="_32__123Graph_BBIP__LA" localSheetId="2" hidden="1">#REF!</definedName>
    <definedName name="_32__123Graph_BBIP__LA" localSheetId="12" hidden="1">#REF!</definedName>
    <definedName name="_32__123Graph_BBIP__LA" localSheetId="13" hidden="1">#REF!</definedName>
    <definedName name="_32__123Graph_BBIP__LA" localSheetId="14" hidden="1">#REF!</definedName>
    <definedName name="_32__123Graph_BBIP__LA" localSheetId="16" hidden="1">#REF!</definedName>
    <definedName name="_32__123Graph_BBIP__LA" localSheetId="17" hidden="1">#REF!</definedName>
    <definedName name="_32__123Graph_BBIP__LA" localSheetId="18" hidden="1">#REF!</definedName>
    <definedName name="_32__123Graph_BBIP__LA" localSheetId="29" hidden="1">#REF!</definedName>
    <definedName name="_32__123Graph_BBIP__LA" localSheetId="20" hidden="1">#REF!</definedName>
    <definedName name="_32__123Graph_BBIP__LA" localSheetId="21" hidden="1">#REF!</definedName>
    <definedName name="_32__123Graph_BBIP__LA" localSheetId="22" hidden="1">#REF!</definedName>
    <definedName name="_32__123Graph_BBIP__LA" localSheetId="23" hidden="1">#REF!</definedName>
    <definedName name="_32__123Graph_BBIP__LA" localSheetId="24" hidden="1">#REF!</definedName>
    <definedName name="_32__123Graph_BBIP__LA" localSheetId="25" hidden="1">#REF!</definedName>
    <definedName name="_32__123Graph_BBIP__LA" localSheetId="26" hidden="1">#REF!</definedName>
    <definedName name="_32__123Graph_BBIP__LA" localSheetId="27" hidden="1">#REF!</definedName>
    <definedName name="_32__123Graph_BBIP__LA" localSheetId="28" hidden="1">#REF!</definedName>
    <definedName name="_32__123Graph_BBIP__LA" localSheetId="39" hidden="1">#REF!</definedName>
    <definedName name="_32__123Graph_BBIP__LA" localSheetId="40" hidden="1">#REF!</definedName>
    <definedName name="_32__123Graph_BBIP__LA" localSheetId="41" hidden="1">#REF!</definedName>
    <definedName name="_32__123Graph_BBIP__LA" localSheetId="42" hidden="1">#REF!</definedName>
    <definedName name="_32__123Graph_BBIP__LA" localSheetId="43" hidden="1">#REF!</definedName>
    <definedName name="_32__123Graph_BBIP__LA" localSheetId="44" hidden="1">#REF!</definedName>
    <definedName name="_32__123Graph_BBIP__LA" localSheetId="45" hidden="1">#REF!</definedName>
    <definedName name="_32__123Graph_BBIP__LA" localSheetId="46" hidden="1">#REF!</definedName>
    <definedName name="_32__123Graph_BBIP__LA" localSheetId="47" hidden="1">#REF!</definedName>
    <definedName name="_32__123Graph_BBIP__LA" localSheetId="48" hidden="1">#REF!</definedName>
    <definedName name="_32__123Graph_BBIP__LA" localSheetId="49" hidden="1">#REF!</definedName>
    <definedName name="_32__123Graph_BBIP__LA" localSheetId="50" hidden="1">#REF!</definedName>
    <definedName name="_32__123Graph_BBIP__LA" localSheetId="51" hidden="1">#REF!</definedName>
    <definedName name="_32__123Graph_BBIP__LA" localSheetId="52" hidden="1">#REF!</definedName>
    <definedName name="_32__123Graph_BBIP__LA" localSheetId="19" hidden="1">#REF!</definedName>
    <definedName name="_32__123Graph_BBIP__LA" hidden="1">#REF!</definedName>
    <definedName name="_32__123Graph_DBIP__SE" localSheetId="1" hidden="1">#REF!</definedName>
    <definedName name="_32__123Graph_DBIP__SE" localSheetId="2" hidden="1">#REF!</definedName>
    <definedName name="_32__123Graph_DBIP__SE" localSheetId="12" hidden="1">#REF!</definedName>
    <definedName name="_32__123Graph_DBIP__SE" localSheetId="13" hidden="1">#REF!</definedName>
    <definedName name="_32__123Graph_DBIP__SE" localSheetId="14" hidden="1">#REF!</definedName>
    <definedName name="_32__123Graph_DBIP__SE" localSheetId="16" hidden="1">#REF!</definedName>
    <definedName name="_32__123Graph_DBIP__SE" localSheetId="17" hidden="1">#REF!</definedName>
    <definedName name="_32__123Graph_DBIP__SE" localSheetId="18" hidden="1">#REF!</definedName>
    <definedName name="_32__123Graph_DBIP__SE" localSheetId="29" hidden="1">#REF!</definedName>
    <definedName name="_32__123Graph_DBIP__SE" localSheetId="20" hidden="1">#REF!</definedName>
    <definedName name="_32__123Graph_DBIP__SE" localSheetId="21" hidden="1">#REF!</definedName>
    <definedName name="_32__123Graph_DBIP__SE" localSheetId="22" hidden="1">#REF!</definedName>
    <definedName name="_32__123Graph_DBIP__SE" localSheetId="23" hidden="1">#REF!</definedName>
    <definedName name="_32__123Graph_DBIP__SE" localSheetId="24" hidden="1">#REF!</definedName>
    <definedName name="_32__123Graph_DBIP__SE" localSheetId="25" hidden="1">#REF!</definedName>
    <definedName name="_32__123Graph_DBIP__SE" localSheetId="26" hidden="1">#REF!</definedName>
    <definedName name="_32__123Graph_DBIP__SE" localSheetId="27" hidden="1">#REF!</definedName>
    <definedName name="_32__123Graph_DBIP__SE" localSheetId="28" hidden="1">#REF!</definedName>
    <definedName name="_32__123Graph_DBIP__SE" localSheetId="39" hidden="1">#REF!</definedName>
    <definedName name="_32__123Graph_DBIP__SE" localSheetId="40" hidden="1">#REF!</definedName>
    <definedName name="_32__123Graph_DBIP__SE" localSheetId="41" hidden="1">#REF!</definedName>
    <definedName name="_32__123Graph_DBIP__SE" localSheetId="42" hidden="1">#REF!</definedName>
    <definedName name="_32__123Graph_DBIP__SE" localSheetId="43" hidden="1">#REF!</definedName>
    <definedName name="_32__123Graph_DBIP__SE" localSheetId="44" hidden="1">#REF!</definedName>
    <definedName name="_32__123Graph_DBIP__SE" localSheetId="45" hidden="1">#REF!</definedName>
    <definedName name="_32__123Graph_DBIP__SE" localSheetId="46" hidden="1">#REF!</definedName>
    <definedName name="_32__123Graph_DBIP__SE" localSheetId="47" hidden="1">#REF!</definedName>
    <definedName name="_32__123Graph_DBIP__SE" localSheetId="48" hidden="1">#REF!</definedName>
    <definedName name="_32__123Graph_DBIP__SE" localSheetId="49" hidden="1">#REF!</definedName>
    <definedName name="_32__123Graph_DBIP__SE" localSheetId="50" hidden="1">#REF!</definedName>
    <definedName name="_32__123Graph_DBIP__SE" localSheetId="51" hidden="1">#REF!</definedName>
    <definedName name="_32__123Graph_DBIP__SE" localSheetId="52" hidden="1">#REF!</definedName>
    <definedName name="_32__123Graph_DBIP__SE" localSheetId="19" hidden="1">#REF!</definedName>
    <definedName name="_32__123Graph_DBIP__SE" hidden="1">#REF!</definedName>
    <definedName name="_33__123Graph_BAUTO__NA" localSheetId="1" hidden="1">#REF!</definedName>
    <definedName name="_33__123Graph_BAUTO__NA" localSheetId="2" hidden="1">#REF!</definedName>
    <definedName name="_33__123Graph_BAUTO__NA" localSheetId="18" hidden="1">#REF!</definedName>
    <definedName name="_33__123Graph_BAUTO__NA" localSheetId="29" hidden="1">#REF!</definedName>
    <definedName name="_33__123Graph_BAUTO__NA" localSheetId="20" hidden="1">#REF!</definedName>
    <definedName name="_33__123Graph_BAUTO__NA" localSheetId="21" hidden="1">#REF!</definedName>
    <definedName name="_33__123Graph_BAUTO__NA" localSheetId="22" hidden="1">#REF!</definedName>
    <definedName name="_33__123Graph_BAUTO__NA" localSheetId="23" hidden="1">#REF!</definedName>
    <definedName name="_33__123Graph_BAUTO__NA" localSheetId="24" hidden="1">#REF!</definedName>
    <definedName name="_33__123Graph_BAUTO__NA" localSheetId="25" hidden="1">#REF!</definedName>
    <definedName name="_33__123Graph_BAUTO__NA" localSheetId="26" hidden="1">#REF!</definedName>
    <definedName name="_33__123Graph_BAUTO__NA" localSheetId="27" hidden="1">#REF!</definedName>
    <definedName name="_33__123Graph_BAUTO__NA" localSheetId="28" hidden="1">#REF!</definedName>
    <definedName name="_33__123Graph_BAUTO__NA" localSheetId="39" hidden="1">#REF!</definedName>
    <definedName name="_33__123Graph_BAUTO__NA" localSheetId="40" hidden="1">#REF!</definedName>
    <definedName name="_33__123Graph_BAUTO__NA" localSheetId="41" hidden="1">#REF!</definedName>
    <definedName name="_33__123Graph_BAUTO__NA" localSheetId="42" hidden="1">#REF!</definedName>
    <definedName name="_33__123Graph_BAUTO__NA" localSheetId="43" hidden="1">#REF!</definedName>
    <definedName name="_33__123Graph_BAUTO__NA" localSheetId="44" hidden="1">#REF!</definedName>
    <definedName name="_33__123Graph_BAUTO__NA" localSheetId="45" hidden="1">#REF!</definedName>
    <definedName name="_33__123Graph_BAUTO__NA" localSheetId="46" hidden="1">#REF!</definedName>
    <definedName name="_33__123Graph_BAUTO__NA" localSheetId="47" hidden="1">#REF!</definedName>
    <definedName name="_33__123Graph_BAUTO__NA" localSheetId="48" hidden="1">#REF!</definedName>
    <definedName name="_33__123Graph_BAUTO__NA" localSheetId="49" hidden="1">#REF!</definedName>
    <definedName name="_33__123Graph_BAUTO__NA" localSheetId="50" hidden="1">#REF!</definedName>
    <definedName name="_33__123Graph_BAUTO__NA" localSheetId="51" hidden="1">#REF!</definedName>
    <definedName name="_33__123Graph_BAUTO__NA" hidden="1">#REF!</definedName>
    <definedName name="_33__123Graph_DBIP__WA" localSheetId="1" hidden="1">#REF!</definedName>
    <definedName name="_33__123Graph_DBIP__WA" localSheetId="2" hidden="1">#REF!</definedName>
    <definedName name="_33__123Graph_DBIP__WA" localSheetId="12" hidden="1">#REF!</definedName>
    <definedName name="_33__123Graph_DBIP__WA" localSheetId="13" hidden="1">#REF!</definedName>
    <definedName name="_33__123Graph_DBIP__WA" localSheetId="14" hidden="1">#REF!</definedName>
    <definedName name="_33__123Graph_DBIP__WA" localSheetId="16" hidden="1">#REF!</definedName>
    <definedName name="_33__123Graph_DBIP__WA" localSheetId="17" hidden="1">#REF!</definedName>
    <definedName name="_33__123Graph_DBIP__WA" localSheetId="18" hidden="1">#REF!</definedName>
    <definedName name="_33__123Graph_DBIP__WA" localSheetId="29" hidden="1">#REF!</definedName>
    <definedName name="_33__123Graph_DBIP__WA" localSheetId="20" hidden="1">#REF!</definedName>
    <definedName name="_33__123Graph_DBIP__WA" localSheetId="21" hidden="1">#REF!</definedName>
    <definedName name="_33__123Graph_DBIP__WA" localSheetId="22" hidden="1">#REF!</definedName>
    <definedName name="_33__123Graph_DBIP__WA" localSheetId="23" hidden="1">#REF!</definedName>
    <definedName name="_33__123Graph_DBIP__WA" localSheetId="24" hidden="1">#REF!</definedName>
    <definedName name="_33__123Graph_DBIP__WA" localSheetId="25" hidden="1">#REF!</definedName>
    <definedName name="_33__123Graph_DBIP__WA" localSheetId="26" hidden="1">#REF!</definedName>
    <definedName name="_33__123Graph_DBIP__WA" localSheetId="27" hidden="1">#REF!</definedName>
    <definedName name="_33__123Graph_DBIP__WA" localSheetId="28" hidden="1">#REF!</definedName>
    <definedName name="_33__123Graph_DBIP__WA" localSheetId="39" hidden="1">#REF!</definedName>
    <definedName name="_33__123Graph_DBIP__WA" localSheetId="40" hidden="1">#REF!</definedName>
    <definedName name="_33__123Graph_DBIP__WA" localSheetId="41" hidden="1">#REF!</definedName>
    <definedName name="_33__123Graph_DBIP__WA" localSheetId="42" hidden="1">#REF!</definedName>
    <definedName name="_33__123Graph_DBIP__WA" localSheetId="43" hidden="1">#REF!</definedName>
    <definedName name="_33__123Graph_DBIP__WA" localSheetId="44" hidden="1">#REF!</definedName>
    <definedName name="_33__123Graph_DBIP__WA" localSheetId="45" hidden="1">#REF!</definedName>
    <definedName name="_33__123Graph_DBIP__WA" localSheetId="46" hidden="1">#REF!</definedName>
    <definedName name="_33__123Graph_DBIP__WA" localSheetId="47" hidden="1">#REF!</definedName>
    <definedName name="_33__123Graph_DBIP__WA" localSheetId="48" hidden="1">#REF!</definedName>
    <definedName name="_33__123Graph_DBIP__WA" localSheetId="49" hidden="1">#REF!</definedName>
    <definedName name="_33__123Graph_DBIP__WA" localSheetId="50" hidden="1">#REF!</definedName>
    <definedName name="_33__123Graph_DBIP__WA" localSheetId="51" hidden="1">#REF!</definedName>
    <definedName name="_33__123Graph_DBIP__WA" localSheetId="52" hidden="1">#REF!</definedName>
    <definedName name="_33__123Graph_DBIP__WA" localSheetId="19" hidden="1">#REF!</definedName>
    <definedName name="_33__123Graph_DBIP__WA" hidden="1">#REF!</definedName>
    <definedName name="_34__123Graph_AGDP_2" localSheetId="16" hidden="1">#REF!</definedName>
    <definedName name="_34__123Graph_AGDP_2" localSheetId="17" hidden="1">#REF!</definedName>
    <definedName name="_34__123Graph_AGDP_2" localSheetId="0" hidden="1">#REF!</definedName>
    <definedName name="_34__123Graph_AGDP_2" hidden="1">#REF!</definedName>
    <definedName name="_34__123Graph_BBIP__SE" localSheetId="1" hidden="1">#REF!</definedName>
    <definedName name="_34__123Graph_BBIP__SE" localSheetId="2" hidden="1">#REF!</definedName>
    <definedName name="_34__123Graph_BBIP__SE" localSheetId="12" hidden="1">#REF!</definedName>
    <definedName name="_34__123Graph_BBIP__SE" localSheetId="13" hidden="1">#REF!</definedName>
    <definedName name="_34__123Graph_BBIP__SE" localSheetId="14" hidden="1">#REF!</definedName>
    <definedName name="_34__123Graph_BBIP__SE" localSheetId="16" hidden="1">#REF!</definedName>
    <definedName name="_34__123Graph_BBIP__SE" localSheetId="17" hidden="1">#REF!</definedName>
    <definedName name="_34__123Graph_BBIP__SE" localSheetId="18" hidden="1">#REF!</definedName>
    <definedName name="_34__123Graph_BBIP__SE" localSheetId="29" hidden="1">#REF!</definedName>
    <definedName name="_34__123Graph_BBIP__SE" localSheetId="20" hidden="1">#REF!</definedName>
    <definedName name="_34__123Graph_BBIP__SE" localSheetId="21" hidden="1">#REF!</definedName>
    <definedName name="_34__123Graph_BBIP__SE" localSheetId="22" hidden="1">#REF!</definedName>
    <definedName name="_34__123Graph_BBIP__SE" localSheetId="23" hidden="1">#REF!</definedName>
    <definedName name="_34__123Graph_BBIP__SE" localSheetId="24" hidden="1">#REF!</definedName>
    <definedName name="_34__123Graph_BBIP__SE" localSheetId="25" hidden="1">#REF!</definedName>
    <definedName name="_34__123Graph_BBIP__SE" localSheetId="26" hidden="1">#REF!</definedName>
    <definedName name="_34__123Graph_BBIP__SE" localSheetId="27" hidden="1">#REF!</definedName>
    <definedName name="_34__123Graph_BBIP__SE" localSheetId="28" hidden="1">#REF!</definedName>
    <definedName name="_34__123Graph_BBIP__SE" localSheetId="39" hidden="1">#REF!</definedName>
    <definedName name="_34__123Graph_BBIP__SE" localSheetId="40" hidden="1">#REF!</definedName>
    <definedName name="_34__123Graph_BBIP__SE" localSheetId="41" hidden="1">#REF!</definedName>
    <definedName name="_34__123Graph_BBIP__SE" localSheetId="42" hidden="1">#REF!</definedName>
    <definedName name="_34__123Graph_BBIP__SE" localSheetId="43" hidden="1">#REF!</definedName>
    <definedName name="_34__123Graph_BBIP__SE" localSheetId="44" hidden="1">#REF!</definedName>
    <definedName name="_34__123Graph_BBIP__SE" localSheetId="45" hidden="1">#REF!</definedName>
    <definedName name="_34__123Graph_BBIP__SE" localSheetId="46" hidden="1">#REF!</definedName>
    <definedName name="_34__123Graph_BBIP__SE" localSheetId="47" hidden="1">#REF!</definedName>
    <definedName name="_34__123Graph_BBIP__SE" localSheetId="48" hidden="1">#REF!</definedName>
    <definedName name="_34__123Graph_BBIP__SE" localSheetId="49" hidden="1">#REF!</definedName>
    <definedName name="_34__123Graph_BBIP__SE" localSheetId="50" hidden="1">#REF!</definedName>
    <definedName name="_34__123Graph_BBIP__SE" localSheetId="51" hidden="1">#REF!</definedName>
    <definedName name="_34__123Graph_BBIP__SE" localSheetId="52" hidden="1">#REF!</definedName>
    <definedName name="_34__123Graph_BBIP__SE" localSheetId="19" hidden="1">#REF!</definedName>
    <definedName name="_34__123Graph_BBIP__SE" localSheetId="0" hidden="1">#REF!</definedName>
    <definedName name="_34__123Graph_BBIP__SE" hidden="1">#REF!</definedName>
    <definedName name="_34__123Graph_EBAU" localSheetId="1" hidden="1">#REF!</definedName>
    <definedName name="_34__123Graph_EBAU" localSheetId="2" hidden="1">#REF!</definedName>
    <definedName name="_34__123Graph_EBAU" localSheetId="12" hidden="1">#REF!</definedName>
    <definedName name="_34__123Graph_EBAU" localSheetId="13" hidden="1">#REF!</definedName>
    <definedName name="_34__123Graph_EBAU" localSheetId="14" hidden="1">#REF!</definedName>
    <definedName name="_34__123Graph_EBAU" localSheetId="18" hidden="1">#REF!</definedName>
    <definedName name="_34__123Graph_EBAU" localSheetId="29" hidden="1">#REF!</definedName>
    <definedName name="_34__123Graph_EBAU" localSheetId="20" hidden="1">#REF!</definedName>
    <definedName name="_34__123Graph_EBAU" localSheetId="21" hidden="1">#REF!</definedName>
    <definedName name="_34__123Graph_EBAU" localSheetId="22" hidden="1">#REF!</definedName>
    <definedName name="_34__123Graph_EBAU" localSheetId="23" hidden="1">#REF!</definedName>
    <definedName name="_34__123Graph_EBAU" localSheetId="24" hidden="1">#REF!</definedName>
    <definedName name="_34__123Graph_EBAU" localSheetId="25" hidden="1">#REF!</definedName>
    <definedName name="_34__123Graph_EBAU" localSheetId="26" hidden="1">#REF!</definedName>
    <definedName name="_34__123Graph_EBAU" localSheetId="27" hidden="1">#REF!</definedName>
    <definedName name="_34__123Graph_EBAU" localSheetId="28" hidden="1">#REF!</definedName>
    <definedName name="_34__123Graph_EBAU" localSheetId="39" hidden="1">#REF!</definedName>
    <definedName name="_34__123Graph_EBAU" localSheetId="40" hidden="1">#REF!</definedName>
    <definedName name="_34__123Graph_EBAU" localSheetId="41" hidden="1">#REF!</definedName>
    <definedName name="_34__123Graph_EBAU" localSheetId="42" hidden="1">#REF!</definedName>
    <definedName name="_34__123Graph_EBAU" localSheetId="43" hidden="1">#REF!</definedName>
    <definedName name="_34__123Graph_EBAU" localSheetId="44" hidden="1">#REF!</definedName>
    <definedName name="_34__123Graph_EBAU" localSheetId="45" hidden="1">#REF!</definedName>
    <definedName name="_34__123Graph_EBAU" localSheetId="46" hidden="1">#REF!</definedName>
    <definedName name="_34__123Graph_EBAU" localSheetId="47" hidden="1">#REF!</definedName>
    <definedName name="_34__123Graph_EBAU" localSheetId="48" hidden="1">#REF!</definedName>
    <definedName name="_34__123Graph_EBAU" localSheetId="49" hidden="1">#REF!</definedName>
    <definedName name="_34__123Graph_EBAU" localSheetId="50" hidden="1">#REF!</definedName>
    <definedName name="_34__123Graph_EBAU" localSheetId="51" hidden="1">#REF!</definedName>
    <definedName name="_34__123Graph_EBAU" localSheetId="52" hidden="1">#REF!</definedName>
    <definedName name="_34__123Graph_EBAU" localSheetId="19" hidden="1">#REF!</definedName>
    <definedName name="_34__123Graph_EBAU" hidden="1">#REF!</definedName>
    <definedName name="_35__123Graph_ABIP__SE" localSheetId="1" hidden="1">#REF!</definedName>
    <definedName name="_35__123Graph_ABIP__SE" localSheetId="2" hidden="1">#REF!</definedName>
    <definedName name="_35__123Graph_ABIP__SE" localSheetId="16" hidden="1">#REF!</definedName>
    <definedName name="_35__123Graph_ABIP__SE" localSheetId="17" hidden="1">#REF!</definedName>
    <definedName name="_35__123Graph_ABIP__SE" localSheetId="18" hidden="1">#REF!</definedName>
    <definedName name="_35__123Graph_ABIP__SE" localSheetId="29" hidden="1">#REF!</definedName>
    <definedName name="_35__123Graph_ABIP__SE" localSheetId="20" hidden="1">#REF!</definedName>
    <definedName name="_35__123Graph_ABIP__SE" localSheetId="21" hidden="1">#REF!</definedName>
    <definedName name="_35__123Graph_ABIP__SE" localSheetId="22" hidden="1">#REF!</definedName>
    <definedName name="_35__123Graph_ABIP__SE" localSheetId="23" hidden="1">#REF!</definedName>
    <definedName name="_35__123Graph_ABIP__SE" localSheetId="24" hidden="1">#REF!</definedName>
    <definedName name="_35__123Graph_ABIP__SE" localSheetId="25" hidden="1">#REF!</definedName>
    <definedName name="_35__123Graph_ABIP__SE" localSheetId="26" hidden="1">#REF!</definedName>
    <definedName name="_35__123Graph_ABIP__SE" localSheetId="27" hidden="1">#REF!</definedName>
    <definedName name="_35__123Graph_ABIP__SE" localSheetId="28" hidden="1">#REF!</definedName>
    <definedName name="_35__123Graph_ABIP__SE" localSheetId="39" hidden="1">#REF!</definedName>
    <definedName name="_35__123Graph_ABIP__SE" localSheetId="40" hidden="1">#REF!</definedName>
    <definedName name="_35__123Graph_ABIP__SE" localSheetId="41" hidden="1">#REF!</definedName>
    <definedName name="_35__123Graph_ABIP__SE" localSheetId="42" hidden="1">#REF!</definedName>
    <definedName name="_35__123Graph_ABIP__SE" localSheetId="43" hidden="1">#REF!</definedName>
    <definedName name="_35__123Graph_ABIP__SE" localSheetId="44" hidden="1">#REF!</definedName>
    <definedName name="_35__123Graph_ABIP__SE" localSheetId="45" hidden="1">#REF!</definedName>
    <definedName name="_35__123Graph_ABIP__SE" localSheetId="46" hidden="1">#REF!</definedName>
    <definedName name="_35__123Graph_ABIP__SE" localSheetId="47" hidden="1">#REF!</definedName>
    <definedName name="_35__123Graph_ABIP__SE" localSheetId="50" hidden="1">#REF!</definedName>
    <definedName name="_35__123Graph_ABIP__SE" localSheetId="51" hidden="1">#REF!</definedName>
    <definedName name="_35__123Graph_ABIP__SE" localSheetId="0" hidden="1">#REF!</definedName>
    <definedName name="_35__123Graph_ABIP__SE" hidden="1">#REF!</definedName>
    <definedName name="_35__123Graph_EBIP__AF" localSheetId="1" hidden="1">#REF!</definedName>
    <definedName name="_35__123Graph_EBIP__AF" localSheetId="2" hidden="1">#REF!</definedName>
    <definedName name="_35__123Graph_EBIP__AF" localSheetId="12" hidden="1">#REF!</definedName>
    <definedName name="_35__123Graph_EBIP__AF" localSheetId="13" hidden="1">#REF!</definedName>
    <definedName name="_35__123Graph_EBIP__AF" localSheetId="14" hidden="1">#REF!</definedName>
    <definedName name="_35__123Graph_EBIP__AF" localSheetId="16" hidden="1">#REF!</definedName>
    <definedName name="_35__123Graph_EBIP__AF" localSheetId="17" hidden="1">#REF!</definedName>
    <definedName name="_35__123Graph_EBIP__AF" localSheetId="18" hidden="1">#REF!</definedName>
    <definedName name="_35__123Graph_EBIP__AF" localSheetId="29" hidden="1">#REF!</definedName>
    <definedName name="_35__123Graph_EBIP__AF" localSheetId="20" hidden="1">#REF!</definedName>
    <definedName name="_35__123Graph_EBIP__AF" localSheetId="21" hidden="1">#REF!</definedName>
    <definedName name="_35__123Graph_EBIP__AF" localSheetId="22" hidden="1">#REF!</definedName>
    <definedName name="_35__123Graph_EBIP__AF" localSheetId="23" hidden="1">#REF!</definedName>
    <definedName name="_35__123Graph_EBIP__AF" localSheetId="24" hidden="1">#REF!</definedName>
    <definedName name="_35__123Graph_EBIP__AF" localSheetId="25" hidden="1">#REF!</definedName>
    <definedName name="_35__123Graph_EBIP__AF" localSheetId="26" hidden="1">#REF!</definedName>
    <definedName name="_35__123Graph_EBIP__AF" localSheetId="27" hidden="1">#REF!</definedName>
    <definedName name="_35__123Graph_EBIP__AF" localSheetId="28" hidden="1">#REF!</definedName>
    <definedName name="_35__123Graph_EBIP__AF" localSheetId="39" hidden="1">#REF!</definedName>
    <definedName name="_35__123Graph_EBIP__AF" localSheetId="40" hidden="1">#REF!</definedName>
    <definedName name="_35__123Graph_EBIP__AF" localSheetId="41" hidden="1">#REF!</definedName>
    <definedName name="_35__123Graph_EBIP__AF" localSheetId="42" hidden="1">#REF!</definedName>
    <definedName name="_35__123Graph_EBIP__AF" localSheetId="43" hidden="1">#REF!</definedName>
    <definedName name="_35__123Graph_EBIP__AF" localSheetId="44" hidden="1">#REF!</definedName>
    <definedName name="_35__123Graph_EBIP__AF" localSheetId="45" hidden="1">#REF!</definedName>
    <definedName name="_35__123Graph_EBIP__AF" localSheetId="46" hidden="1">#REF!</definedName>
    <definedName name="_35__123Graph_EBIP__AF" localSheetId="47" hidden="1">#REF!</definedName>
    <definedName name="_35__123Graph_EBIP__AF" localSheetId="48" hidden="1">#REF!</definedName>
    <definedName name="_35__123Graph_EBIP__AF" localSheetId="49" hidden="1">#REF!</definedName>
    <definedName name="_35__123Graph_EBIP__AF" localSheetId="50" hidden="1">#REF!</definedName>
    <definedName name="_35__123Graph_EBIP__AF" localSheetId="51" hidden="1">#REF!</definedName>
    <definedName name="_35__123Graph_EBIP__AF" localSheetId="52" hidden="1">#REF!</definedName>
    <definedName name="_35__123Graph_EBIP__AF" localSheetId="19" hidden="1">#REF!</definedName>
    <definedName name="_35__123Graph_EBIP__AF" hidden="1">#REF!</definedName>
    <definedName name="_36__123Graph_AGDP" localSheetId="1" hidden="1">#REF!</definedName>
    <definedName name="_36__123Graph_AGDP" localSheetId="2" hidden="1">#REF!</definedName>
    <definedName name="_36__123Graph_AGDP" localSheetId="13" hidden="1">#REF!</definedName>
    <definedName name="_36__123Graph_AGDP" localSheetId="16" hidden="1">#REF!</definedName>
    <definedName name="_36__123Graph_AGDP" localSheetId="17" hidden="1">#REF!</definedName>
    <definedName name="_36__123Graph_AGDP" localSheetId="18" hidden="1">#REF!</definedName>
    <definedName name="_36__123Graph_AGDP" localSheetId="29" hidden="1">#REF!</definedName>
    <definedName name="_36__123Graph_AGDP" localSheetId="21" hidden="1">#REF!</definedName>
    <definedName name="_36__123Graph_AGDP" localSheetId="22" hidden="1">#REF!</definedName>
    <definedName name="_36__123Graph_AGDP" localSheetId="23" hidden="1">#REF!</definedName>
    <definedName name="_36__123Graph_AGDP" localSheetId="24" hidden="1">#REF!</definedName>
    <definedName name="_36__123Graph_AGDP" localSheetId="26" hidden="1">#REF!</definedName>
    <definedName name="_36__123Graph_AGDP" localSheetId="27" hidden="1">#REF!</definedName>
    <definedName name="_36__123Graph_AGDP" localSheetId="39" hidden="1">#REF!</definedName>
    <definedName name="_36__123Graph_AGDP" localSheetId="40" hidden="1">#REF!</definedName>
    <definedName name="_36__123Graph_AGDP" localSheetId="41" hidden="1">#REF!</definedName>
    <definedName name="_36__123Graph_AGDP" localSheetId="42" hidden="1">#REF!</definedName>
    <definedName name="_36__123Graph_AGDP" localSheetId="43" hidden="1">#REF!</definedName>
    <definedName name="_36__123Graph_AGDP" localSheetId="44" hidden="1">#REF!</definedName>
    <definedName name="_36__123Graph_AGDP" localSheetId="45" hidden="1">#REF!</definedName>
    <definedName name="_36__123Graph_AGDP" localSheetId="46" hidden="1">#REF!</definedName>
    <definedName name="_36__123Graph_AGDP" localSheetId="47" hidden="1">#REF!</definedName>
    <definedName name="_36__123Graph_AGDP" localSheetId="52" hidden="1">#REF!</definedName>
    <definedName name="_36__123Graph_AGDP" localSheetId="19" hidden="1">#REF!</definedName>
    <definedName name="_36__123Graph_AGDP" hidden="1">#REF!</definedName>
    <definedName name="_36__123Graph_BAUTO__NA" localSheetId="1" hidden="1">#REF!</definedName>
    <definedName name="_36__123Graph_BAUTO__NA" localSheetId="2" hidden="1">#REF!</definedName>
    <definedName name="_36__123Graph_BAUTO__NA" localSheetId="12" hidden="1">#REF!</definedName>
    <definedName name="_36__123Graph_BAUTO__NA" localSheetId="13" hidden="1">#REF!</definedName>
    <definedName name="_36__123Graph_BAUTO__NA" localSheetId="14" hidden="1">#REF!</definedName>
    <definedName name="_36__123Graph_BAUTO__NA" localSheetId="11" hidden="1">#REF!</definedName>
    <definedName name="_36__123Graph_BAUTO__NA" localSheetId="18" hidden="1">#REF!</definedName>
    <definedName name="_36__123Graph_BAUTO__NA" localSheetId="29" hidden="1">#REF!</definedName>
    <definedName name="_36__123Graph_BAUTO__NA" localSheetId="20" hidden="1">#REF!</definedName>
    <definedName name="_36__123Graph_BAUTO__NA" localSheetId="21" hidden="1">#REF!</definedName>
    <definedName name="_36__123Graph_BAUTO__NA" localSheetId="22" hidden="1">#REF!</definedName>
    <definedName name="_36__123Graph_BAUTO__NA" localSheetId="23" hidden="1">#REF!</definedName>
    <definedName name="_36__123Graph_BAUTO__NA" localSheetId="24" hidden="1">#REF!</definedName>
    <definedName name="_36__123Graph_BAUTO__NA" localSheetId="25" hidden="1">#REF!</definedName>
    <definedName name="_36__123Graph_BAUTO__NA" localSheetId="26" hidden="1">#REF!</definedName>
    <definedName name="_36__123Graph_BAUTO__NA" localSheetId="27" hidden="1">#REF!</definedName>
    <definedName name="_36__123Graph_BAUTO__NA" localSheetId="28" hidden="1">#REF!</definedName>
    <definedName name="_36__123Graph_BAUTO__NA" localSheetId="39" hidden="1">#REF!</definedName>
    <definedName name="_36__123Graph_BAUTO__NA" localSheetId="40" hidden="1">#REF!</definedName>
    <definedName name="_36__123Graph_BAUTO__NA" localSheetId="41" hidden="1">#REF!</definedName>
    <definedName name="_36__123Graph_BAUTO__NA" localSheetId="42" hidden="1">#REF!</definedName>
    <definedName name="_36__123Graph_BAUTO__NA" localSheetId="43" hidden="1">#REF!</definedName>
    <definedName name="_36__123Graph_BAUTO__NA" localSheetId="44" hidden="1">#REF!</definedName>
    <definedName name="_36__123Graph_BAUTO__NA" localSheetId="45" hidden="1">#REF!</definedName>
    <definedName name="_36__123Graph_BAUTO__NA" localSheetId="46" hidden="1">#REF!</definedName>
    <definedName name="_36__123Graph_BAUTO__NA" localSheetId="47" hidden="1">#REF!</definedName>
    <definedName name="_36__123Graph_BAUTO__NA" localSheetId="48" hidden="1">#REF!</definedName>
    <definedName name="_36__123Graph_BAUTO__NA" localSheetId="49" hidden="1">#REF!</definedName>
    <definedName name="_36__123Graph_BAUTO__NA" localSheetId="50" hidden="1">#REF!</definedName>
    <definedName name="_36__123Graph_BAUTO__NA" localSheetId="51" hidden="1">#REF!</definedName>
    <definedName name="_36__123Graph_BAUTO__NA" localSheetId="52" hidden="1">#REF!</definedName>
    <definedName name="_36__123Graph_BAUTO__NA" localSheetId="19" hidden="1">#REF!</definedName>
    <definedName name="_36__123Graph_BAUTO__NA" localSheetId="0" hidden="1">#REF!</definedName>
    <definedName name="_36__123Graph_BAUTO__NA" hidden="1">#REF!</definedName>
    <definedName name="_36__123Graph_BBAU" localSheetId="1" hidden="1">#REF!</definedName>
    <definedName name="_36__123Graph_BBAU" localSheetId="2" hidden="1">#REF!</definedName>
    <definedName name="_36__123Graph_BBAU" localSheetId="18" hidden="1">#REF!</definedName>
    <definedName name="_36__123Graph_BBAU" localSheetId="29" hidden="1">#REF!</definedName>
    <definedName name="_36__123Graph_BBAU" localSheetId="20" hidden="1">#REF!</definedName>
    <definedName name="_36__123Graph_BBAU" localSheetId="21" hidden="1">#REF!</definedName>
    <definedName name="_36__123Graph_BBAU" localSheetId="22" hidden="1">#REF!</definedName>
    <definedName name="_36__123Graph_BBAU" localSheetId="23" hidden="1">#REF!</definedName>
    <definedName name="_36__123Graph_BBAU" localSheetId="24" hidden="1">#REF!</definedName>
    <definedName name="_36__123Graph_BBAU" localSheetId="25" hidden="1">#REF!</definedName>
    <definedName name="_36__123Graph_BBAU" localSheetId="26" hidden="1">#REF!</definedName>
    <definedName name="_36__123Graph_BBAU" localSheetId="27" hidden="1">#REF!</definedName>
    <definedName name="_36__123Graph_BBAU" localSheetId="28" hidden="1">#REF!</definedName>
    <definedName name="_36__123Graph_BBAU" localSheetId="39" hidden="1">#REF!</definedName>
    <definedName name="_36__123Graph_BBAU" localSheetId="40" hidden="1">#REF!</definedName>
    <definedName name="_36__123Graph_BBAU" localSheetId="41" hidden="1">#REF!</definedName>
    <definedName name="_36__123Graph_BBAU" localSheetId="42" hidden="1">#REF!</definedName>
    <definedName name="_36__123Graph_BBAU" localSheetId="43" hidden="1">#REF!</definedName>
    <definedName name="_36__123Graph_BBAU" localSheetId="44" hidden="1">#REF!</definedName>
    <definedName name="_36__123Graph_BBAU" localSheetId="45" hidden="1">#REF!</definedName>
    <definedName name="_36__123Graph_BBAU" localSheetId="46" hidden="1">#REF!</definedName>
    <definedName name="_36__123Graph_BBAU" localSheetId="47" hidden="1">#REF!</definedName>
    <definedName name="_36__123Graph_BBAU" localSheetId="48" hidden="1">#REF!</definedName>
    <definedName name="_36__123Graph_BBAU" localSheetId="49" hidden="1">#REF!</definedName>
    <definedName name="_36__123Graph_BBAU" localSheetId="50" hidden="1">#REF!</definedName>
    <definedName name="_36__123Graph_BBAU" localSheetId="51" hidden="1">#REF!</definedName>
    <definedName name="_36__123Graph_BBAU" hidden="1">#REF!</definedName>
    <definedName name="_36__123Graph_BBIP__WA" localSheetId="1" hidden="1">#REF!</definedName>
    <definedName name="_36__123Graph_BBIP__WA" localSheetId="2" hidden="1">#REF!</definedName>
    <definedName name="_36__123Graph_BBIP__WA" localSheetId="12" hidden="1">#REF!</definedName>
    <definedName name="_36__123Graph_BBIP__WA" localSheetId="13" hidden="1">#REF!</definedName>
    <definedName name="_36__123Graph_BBIP__WA" localSheetId="14" hidden="1">#REF!</definedName>
    <definedName name="_36__123Graph_BBIP__WA" localSheetId="16" hidden="1">#REF!</definedName>
    <definedName name="_36__123Graph_BBIP__WA" localSheetId="17" hidden="1">#REF!</definedName>
    <definedName name="_36__123Graph_BBIP__WA" localSheetId="18" hidden="1">#REF!</definedName>
    <definedName name="_36__123Graph_BBIP__WA" localSheetId="29" hidden="1">#REF!</definedName>
    <definedName name="_36__123Graph_BBIP__WA" localSheetId="20" hidden="1">#REF!</definedName>
    <definedName name="_36__123Graph_BBIP__WA" localSheetId="21" hidden="1">#REF!</definedName>
    <definedName name="_36__123Graph_BBIP__WA" localSheetId="22" hidden="1">#REF!</definedName>
    <definedName name="_36__123Graph_BBIP__WA" localSheetId="23" hidden="1">#REF!</definedName>
    <definedName name="_36__123Graph_BBIP__WA" localSheetId="24" hidden="1">#REF!</definedName>
    <definedName name="_36__123Graph_BBIP__WA" localSheetId="25" hidden="1">#REF!</definedName>
    <definedName name="_36__123Graph_BBIP__WA" localSheetId="26" hidden="1">#REF!</definedName>
    <definedName name="_36__123Graph_BBIP__WA" localSheetId="27" hidden="1">#REF!</definedName>
    <definedName name="_36__123Graph_BBIP__WA" localSheetId="28" hidden="1">#REF!</definedName>
    <definedName name="_36__123Graph_BBIP__WA" localSheetId="39" hidden="1">#REF!</definedName>
    <definedName name="_36__123Graph_BBIP__WA" localSheetId="40" hidden="1">#REF!</definedName>
    <definedName name="_36__123Graph_BBIP__WA" localSheetId="41" hidden="1">#REF!</definedName>
    <definedName name="_36__123Graph_BBIP__WA" localSheetId="42" hidden="1">#REF!</definedName>
    <definedName name="_36__123Graph_BBIP__WA" localSheetId="43" hidden="1">#REF!</definedName>
    <definedName name="_36__123Graph_BBIP__WA" localSheetId="44" hidden="1">#REF!</definedName>
    <definedName name="_36__123Graph_BBIP__WA" localSheetId="45" hidden="1">#REF!</definedName>
    <definedName name="_36__123Graph_BBIP__WA" localSheetId="46" hidden="1">#REF!</definedName>
    <definedName name="_36__123Graph_BBIP__WA" localSheetId="47" hidden="1">#REF!</definedName>
    <definedName name="_36__123Graph_BBIP__WA" localSheetId="48" hidden="1">#REF!</definedName>
    <definedName name="_36__123Graph_BBIP__WA" localSheetId="49" hidden="1">#REF!</definedName>
    <definedName name="_36__123Graph_BBIP__WA" localSheetId="50" hidden="1">#REF!</definedName>
    <definedName name="_36__123Graph_BBIP__WA" localSheetId="51" hidden="1">#REF!</definedName>
    <definedName name="_36__123Graph_BBIP__WA" localSheetId="52" hidden="1">#REF!</definedName>
    <definedName name="_36__123Graph_BBIP__WA" localSheetId="19" hidden="1">#REF!</definedName>
    <definedName name="_36__123Graph_BBIP__WA" hidden="1">#REF!</definedName>
    <definedName name="_36__123Graph_EBIP__EE" localSheetId="1" hidden="1">#REF!</definedName>
    <definedName name="_36__123Graph_EBIP__EE" localSheetId="2" hidden="1">#REF!</definedName>
    <definedName name="_36__123Graph_EBIP__EE" localSheetId="12" hidden="1">#REF!</definedName>
    <definedName name="_36__123Graph_EBIP__EE" localSheetId="13" hidden="1">#REF!</definedName>
    <definedName name="_36__123Graph_EBIP__EE" localSheetId="14" hidden="1">#REF!</definedName>
    <definedName name="_36__123Graph_EBIP__EE" localSheetId="16" hidden="1">#REF!</definedName>
    <definedName name="_36__123Graph_EBIP__EE" localSheetId="17" hidden="1">#REF!</definedName>
    <definedName name="_36__123Graph_EBIP__EE" localSheetId="18" hidden="1">#REF!</definedName>
    <definedName name="_36__123Graph_EBIP__EE" localSheetId="29" hidden="1">#REF!</definedName>
    <definedName name="_36__123Graph_EBIP__EE" localSheetId="20" hidden="1">#REF!</definedName>
    <definedName name="_36__123Graph_EBIP__EE" localSheetId="21" hidden="1">#REF!</definedName>
    <definedName name="_36__123Graph_EBIP__EE" localSheetId="22" hidden="1">#REF!</definedName>
    <definedName name="_36__123Graph_EBIP__EE" localSheetId="23" hidden="1">#REF!</definedName>
    <definedName name="_36__123Graph_EBIP__EE" localSheetId="24" hidden="1">#REF!</definedName>
    <definedName name="_36__123Graph_EBIP__EE" localSheetId="25" hidden="1">#REF!</definedName>
    <definedName name="_36__123Graph_EBIP__EE" localSheetId="26" hidden="1">#REF!</definedName>
    <definedName name="_36__123Graph_EBIP__EE" localSheetId="27" hidden="1">#REF!</definedName>
    <definedName name="_36__123Graph_EBIP__EE" localSheetId="28" hidden="1">#REF!</definedName>
    <definedName name="_36__123Graph_EBIP__EE" localSheetId="39" hidden="1">#REF!</definedName>
    <definedName name="_36__123Graph_EBIP__EE" localSheetId="40" hidden="1">#REF!</definedName>
    <definedName name="_36__123Graph_EBIP__EE" localSheetId="41" hidden="1">#REF!</definedName>
    <definedName name="_36__123Graph_EBIP__EE" localSheetId="42" hidden="1">#REF!</definedName>
    <definedName name="_36__123Graph_EBIP__EE" localSheetId="43" hidden="1">#REF!</definedName>
    <definedName name="_36__123Graph_EBIP__EE" localSheetId="44" hidden="1">#REF!</definedName>
    <definedName name="_36__123Graph_EBIP__EE" localSheetId="45" hidden="1">#REF!</definedName>
    <definedName name="_36__123Graph_EBIP__EE" localSheetId="46" hidden="1">#REF!</definedName>
    <definedName name="_36__123Graph_EBIP__EE" localSheetId="47" hidden="1">#REF!</definedName>
    <definedName name="_36__123Graph_EBIP__EE" localSheetId="48" hidden="1">#REF!</definedName>
    <definedName name="_36__123Graph_EBIP__EE" localSheetId="49" hidden="1">#REF!</definedName>
    <definedName name="_36__123Graph_EBIP__EE" localSheetId="50" hidden="1">#REF!</definedName>
    <definedName name="_36__123Graph_EBIP__EE" localSheetId="51" hidden="1">#REF!</definedName>
    <definedName name="_36__123Graph_EBIP__EE" localSheetId="52" hidden="1">#REF!</definedName>
    <definedName name="_36__123Graph_EBIP__EE" localSheetId="19" hidden="1">#REF!</definedName>
    <definedName name="_36__123Graph_EBIP__EE" hidden="1">#REF!</definedName>
    <definedName name="_37__123Graph_EBIP__LA" localSheetId="1" hidden="1">#REF!</definedName>
    <definedName name="_37__123Graph_EBIP__LA" localSheetId="2" hidden="1">#REF!</definedName>
    <definedName name="_37__123Graph_EBIP__LA" localSheetId="12" hidden="1">#REF!</definedName>
    <definedName name="_37__123Graph_EBIP__LA" localSheetId="13" hidden="1">#REF!</definedName>
    <definedName name="_37__123Graph_EBIP__LA" localSheetId="14" hidden="1">#REF!</definedName>
    <definedName name="_37__123Graph_EBIP__LA" localSheetId="16" hidden="1">#REF!</definedName>
    <definedName name="_37__123Graph_EBIP__LA" localSheetId="17" hidden="1">#REF!</definedName>
    <definedName name="_37__123Graph_EBIP__LA" localSheetId="18" hidden="1">#REF!</definedName>
    <definedName name="_37__123Graph_EBIP__LA" localSheetId="29" hidden="1">#REF!</definedName>
    <definedName name="_37__123Graph_EBIP__LA" localSheetId="20" hidden="1">#REF!</definedName>
    <definedName name="_37__123Graph_EBIP__LA" localSheetId="21" hidden="1">#REF!</definedName>
    <definedName name="_37__123Graph_EBIP__LA" localSheetId="22" hidden="1">#REF!</definedName>
    <definedName name="_37__123Graph_EBIP__LA" localSheetId="23" hidden="1">#REF!</definedName>
    <definedName name="_37__123Graph_EBIP__LA" localSheetId="24" hidden="1">#REF!</definedName>
    <definedName name="_37__123Graph_EBIP__LA" localSheetId="25" hidden="1">#REF!</definedName>
    <definedName name="_37__123Graph_EBIP__LA" localSheetId="26" hidden="1">#REF!</definedName>
    <definedName name="_37__123Graph_EBIP__LA" localSheetId="27" hidden="1">#REF!</definedName>
    <definedName name="_37__123Graph_EBIP__LA" localSheetId="28" hidden="1">#REF!</definedName>
    <definedName name="_37__123Graph_EBIP__LA" localSheetId="39" hidden="1">#REF!</definedName>
    <definedName name="_37__123Graph_EBIP__LA" localSheetId="40" hidden="1">#REF!</definedName>
    <definedName name="_37__123Graph_EBIP__LA" localSheetId="41" hidden="1">#REF!</definedName>
    <definedName name="_37__123Graph_EBIP__LA" localSheetId="42" hidden="1">#REF!</definedName>
    <definedName name="_37__123Graph_EBIP__LA" localSheetId="43" hidden="1">#REF!</definedName>
    <definedName name="_37__123Graph_EBIP__LA" localSheetId="44" hidden="1">#REF!</definedName>
    <definedName name="_37__123Graph_EBIP__LA" localSheetId="45" hidden="1">#REF!</definedName>
    <definedName name="_37__123Graph_EBIP__LA" localSheetId="46" hidden="1">#REF!</definedName>
    <definedName name="_37__123Graph_EBIP__LA" localSheetId="47" hidden="1">#REF!</definedName>
    <definedName name="_37__123Graph_EBIP__LA" localSheetId="48" hidden="1">#REF!</definedName>
    <definedName name="_37__123Graph_EBIP__LA" localSheetId="49" hidden="1">#REF!</definedName>
    <definedName name="_37__123Graph_EBIP__LA" localSheetId="50" hidden="1">#REF!</definedName>
    <definedName name="_37__123Graph_EBIP__LA" localSheetId="51" hidden="1">#REF!</definedName>
    <definedName name="_37__123Graph_EBIP__LA" localSheetId="52" hidden="1">#REF!</definedName>
    <definedName name="_37__123Graph_EBIP__LA" localSheetId="19" hidden="1">#REF!</definedName>
    <definedName name="_37__123Graph_EBIP__LA" hidden="1">#REF!</definedName>
    <definedName name="_38__123Graph_BBAU" localSheetId="1" hidden="1">#REF!</definedName>
    <definedName name="_38__123Graph_BBAU" localSheetId="2" hidden="1">#REF!</definedName>
    <definedName name="_38__123Graph_BBAU" localSheetId="12" hidden="1">#REF!</definedName>
    <definedName name="_38__123Graph_BBAU" localSheetId="13" hidden="1">#REF!</definedName>
    <definedName name="_38__123Graph_BBAU" localSheetId="14" hidden="1">#REF!</definedName>
    <definedName name="_38__123Graph_BBAU" localSheetId="11" hidden="1">#REF!</definedName>
    <definedName name="_38__123Graph_BBAU" localSheetId="18" hidden="1">#REF!</definedName>
    <definedName name="_38__123Graph_BBAU" localSheetId="29" hidden="1">#REF!</definedName>
    <definedName name="_38__123Graph_BBAU" localSheetId="20" hidden="1">#REF!</definedName>
    <definedName name="_38__123Graph_BBAU" localSheetId="21" hidden="1">#REF!</definedName>
    <definedName name="_38__123Graph_BBAU" localSheetId="22" hidden="1">#REF!</definedName>
    <definedName name="_38__123Graph_BBAU" localSheetId="23" hidden="1">#REF!</definedName>
    <definedName name="_38__123Graph_BBAU" localSheetId="24" hidden="1">#REF!</definedName>
    <definedName name="_38__123Graph_BBAU" localSheetId="25" hidden="1">#REF!</definedName>
    <definedName name="_38__123Graph_BBAU" localSheetId="26" hidden="1">#REF!</definedName>
    <definedName name="_38__123Graph_BBAU" localSheetId="27" hidden="1">#REF!</definedName>
    <definedName name="_38__123Graph_BBAU" localSheetId="28" hidden="1">#REF!</definedName>
    <definedName name="_38__123Graph_BBAU" localSheetId="39" hidden="1">#REF!</definedName>
    <definedName name="_38__123Graph_BBAU" localSheetId="40" hidden="1">#REF!</definedName>
    <definedName name="_38__123Graph_BBAU" localSheetId="41" hidden="1">#REF!</definedName>
    <definedName name="_38__123Graph_BBAU" localSheetId="42" hidden="1">#REF!</definedName>
    <definedName name="_38__123Graph_BBAU" localSheetId="43" hidden="1">#REF!</definedName>
    <definedName name="_38__123Graph_BBAU" localSheetId="44" hidden="1">#REF!</definedName>
    <definedName name="_38__123Graph_BBAU" localSheetId="45" hidden="1">#REF!</definedName>
    <definedName name="_38__123Graph_BBAU" localSheetId="46" hidden="1">#REF!</definedName>
    <definedName name="_38__123Graph_BBAU" localSheetId="47" hidden="1">#REF!</definedName>
    <definedName name="_38__123Graph_BBAU" localSheetId="48" hidden="1">#REF!</definedName>
    <definedName name="_38__123Graph_BBAU" localSheetId="49" hidden="1">#REF!</definedName>
    <definedName name="_38__123Graph_BBAU" localSheetId="50" hidden="1">#REF!</definedName>
    <definedName name="_38__123Graph_BBAU" localSheetId="51" hidden="1">#REF!</definedName>
    <definedName name="_38__123Graph_BBAU" localSheetId="52" hidden="1">#REF!</definedName>
    <definedName name="_38__123Graph_BBAU" localSheetId="19" hidden="1">#REF!</definedName>
    <definedName name="_38__123Graph_BBAU" localSheetId="0" hidden="1">#REF!</definedName>
    <definedName name="_38__123Graph_BBAU" hidden="1">#REF!</definedName>
    <definedName name="_38__123Graph_CAUTO" localSheetId="1" hidden="1">#REF!</definedName>
    <definedName name="_38__123Graph_CAUTO" localSheetId="2" hidden="1">#REF!</definedName>
    <definedName name="_38__123Graph_CAUTO" localSheetId="12" hidden="1">#REF!</definedName>
    <definedName name="_38__123Graph_CAUTO" localSheetId="13" hidden="1">#REF!</definedName>
    <definedName name="_38__123Graph_CAUTO" localSheetId="14" hidden="1">#REF!</definedName>
    <definedName name="_38__123Graph_CAUTO" localSheetId="18" hidden="1">#REF!</definedName>
    <definedName name="_38__123Graph_CAUTO" localSheetId="29" hidden="1">#REF!</definedName>
    <definedName name="_38__123Graph_CAUTO" localSheetId="20" hidden="1">#REF!</definedName>
    <definedName name="_38__123Graph_CAUTO" localSheetId="21" hidden="1">#REF!</definedName>
    <definedName name="_38__123Graph_CAUTO" localSheetId="22" hidden="1">#REF!</definedName>
    <definedName name="_38__123Graph_CAUTO" localSheetId="23" hidden="1">#REF!</definedName>
    <definedName name="_38__123Graph_CAUTO" localSheetId="24" hidden="1">#REF!</definedName>
    <definedName name="_38__123Graph_CAUTO" localSheetId="25" hidden="1">#REF!</definedName>
    <definedName name="_38__123Graph_CAUTO" localSheetId="26" hidden="1">#REF!</definedName>
    <definedName name="_38__123Graph_CAUTO" localSheetId="28" hidden="1">#REF!</definedName>
    <definedName name="_38__123Graph_CAUTO" localSheetId="39" hidden="1">#REF!</definedName>
    <definedName name="_38__123Graph_CAUTO" localSheetId="40" hidden="1">#REF!</definedName>
    <definedName name="_38__123Graph_CAUTO" localSheetId="41" hidden="1">#REF!</definedName>
    <definedName name="_38__123Graph_CAUTO" localSheetId="42" hidden="1">#REF!</definedName>
    <definedName name="_38__123Graph_CAUTO" localSheetId="43" hidden="1">#REF!</definedName>
    <definedName name="_38__123Graph_CAUTO" localSheetId="44" hidden="1">#REF!</definedName>
    <definedName name="_38__123Graph_CAUTO" localSheetId="45" hidden="1">#REF!</definedName>
    <definedName name="_38__123Graph_CAUTO" localSheetId="46" hidden="1">#REF!</definedName>
    <definedName name="_38__123Graph_CAUTO" localSheetId="47" hidden="1">#REF!</definedName>
    <definedName name="_38__123Graph_CAUTO" localSheetId="48" hidden="1">#REF!</definedName>
    <definedName name="_38__123Graph_CAUTO" localSheetId="49" hidden="1">#REF!</definedName>
    <definedName name="_38__123Graph_CAUTO" localSheetId="50" hidden="1">#REF!</definedName>
    <definedName name="_38__123Graph_CAUTO" localSheetId="51" hidden="1">#REF!</definedName>
    <definedName name="_38__123Graph_CAUTO" localSheetId="19" hidden="1">#REF!</definedName>
    <definedName name="_38__123Graph_CAUTO" hidden="1">#REF!</definedName>
    <definedName name="_38__123Graph_FBIP__EU" localSheetId="1" hidden="1">#REF!</definedName>
    <definedName name="_38__123Graph_FBIP__EU" localSheetId="2" hidden="1">#REF!</definedName>
    <definedName name="_38__123Graph_FBIP__EU" localSheetId="12" hidden="1">#REF!</definedName>
    <definedName name="_38__123Graph_FBIP__EU" localSheetId="13" hidden="1">#REF!</definedName>
    <definedName name="_38__123Graph_FBIP__EU" localSheetId="14" hidden="1">#REF!</definedName>
    <definedName name="_38__123Graph_FBIP__EU" localSheetId="16" hidden="1">#REF!</definedName>
    <definedName name="_38__123Graph_FBIP__EU" localSheetId="17" hidden="1">#REF!</definedName>
    <definedName name="_38__123Graph_FBIP__EU" localSheetId="18" hidden="1">#REF!</definedName>
    <definedName name="_38__123Graph_FBIP__EU" localSheetId="29" hidden="1">#REF!</definedName>
    <definedName name="_38__123Graph_FBIP__EU" localSheetId="20" hidden="1">#REF!</definedName>
    <definedName name="_38__123Graph_FBIP__EU" localSheetId="21" hidden="1">#REF!</definedName>
    <definedName name="_38__123Graph_FBIP__EU" localSheetId="22" hidden="1">#REF!</definedName>
    <definedName name="_38__123Graph_FBIP__EU" localSheetId="23" hidden="1">#REF!</definedName>
    <definedName name="_38__123Graph_FBIP__EU" localSheetId="24" hidden="1">#REF!</definedName>
    <definedName name="_38__123Graph_FBIP__EU" localSheetId="25" hidden="1">#REF!</definedName>
    <definedName name="_38__123Graph_FBIP__EU" localSheetId="26" hidden="1">#REF!</definedName>
    <definedName name="_38__123Graph_FBIP__EU" localSheetId="27" hidden="1">#REF!</definedName>
    <definedName name="_38__123Graph_FBIP__EU" localSheetId="28" hidden="1">#REF!</definedName>
    <definedName name="_38__123Graph_FBIP__EU" localSheetId="39" hidden="1">#REF!</definedName>
    <definedName name="_38__123Graph_FBIP__EU" localSheetId="40" hidden="1">#REF!</definedName>
    <definedName name="_38__123Graph_FBIP__EU" localSheetId="41" hidden="1">#REF!</definedName>
    <definedName name="_38__123Graph_FBIP__EU" localSheetId="42" hidden="1">#REF!</definedName>
    <definedName name="_38__123Graph_FBIP__EU" localSheetId="43" hidden="1">#REF!</definedName>
    <definedName name="_38__123Graph_FBIP__EU" localSheetId="44" hidden="1">#REF!</definedName>
    <definedName name="_38__123Graph_FBIP__EU" localSheetId="45" hidden="1">#REF!</definedName>
    <definedName name="_38__123Graph_FBIP__EU" localSheetId="46" hidden="1">#REF!</definedName>
    <definedName name="_38__123Graph_FBIP__EU" localSheetId="47" hidden="1">#REF!</definedName>
    <definedName name="_38__123Graph_FBIP__EU" localSheetId="48" hidden="1">#REF!</definedName>
    <definedName name="_38__123Graph_FBIP__EU" localSheetId="49" hidden="1">#REF!</definedName>
    <definedName name="_38__123Graph_FBIP__EU" localSheetId="50" hidden="1">#REF!</definedName>
    <definedName name="_38__123Graph_FBIP__EU" localSheetId="51" hidden="1">#REF!</definedName>
    <definedName name="_38__123Graph_FBIP__EU" localSheetId="52" hidden="1">#REF!</definedName>
    <definedName name="_38__123Graph_FBIP__EU" localSheetId="19" hidden="1">#REF!</definedName>
    <definedName name="_38__123Graph_FBIP__EU" hidden="1">#REF!</definedName>
    <definedName name="_39__123Graph_BBAU_E" localSheetId="1" hidden="1">#REF!</definedName>
    <definedName name="_39__123Graph_BBAU_E" localSheetId="2" hidden="1">#REF!</definedName>
    <definedName name="_39__123Graph_BBAU_E" localSheetId="18" hidden="1">#REF!</definedName>
    <definedName name="_39__123Graph_BBAU_E" localSheetId="29" hidden="1">#REF!</definedName>
    <definedName name="_39__123Graph_BBAU_E" localSheetId="20" hidden="1">#REF!</definedName>
    <definedName name="_39__123Graph_BBAU_E" localSheetId="21" hidden="1">#REF!</definedName>
    <definedName name="_39__123Graph_BBAU_E" localSheetId="22" hidden="1">#REF!</definedName>
    <definedName name="_39__123Graph_BBAU_E" localSheetId="23" hidden="1">#REF!</definedName>
    <definedName name="_39__123Graph_BBAU_E" localSheetId="24" hidden="1">#REF!</definedName>
    <definedName name="_39__123Graph_BBAU_E" localSheetId="25" hidden="1">#REF!</definedName>
    <definedName name="_39__123Graph_BBAU_E" localSheetId="26" hidden="1">#REF!</definedName>
    <definedName name="_39__123Graph_BBAU_E" localSheetId="27" hidden="1">#REF!</definedName>
    <definedName name="_39__123Graph_BBAU_E" localSheetId="28" hidden="1">#REF!</definedName>
    <definedName name="_39__123Graph_BBAU_E" localSheetId="39" hidden="1">#REF!</definedName>
    <definedName name="_39__123Graph_BBAU_E" localSheetId="40" hidden="1">#REF!</definedName>
    <definedName name="_39__123Graph_BBAU_E" localSheetId="41" hidden="1">#REF!</definedName>
    <definedName name="_39__123Graph_BBAU_E" localSheetId="42" hidden="1">#REF!</definedName>
    <definedName name="_39__123Graph_BBAU_E" localSheetId="43" hidden="1">#REF!</definedName>
    <definedName name="_39__123Graph_BBAU_E" localSheetId="44" hidden="1">#REF!</definedName>
    <definedName name="_39__123Graph_BBAU_E" localSheetId="45" hidden="1">#REF!</definedName>
    <definedName name="_39__123Graph_BBAU_E" localSheetId="46" hidden="1">#REF!</definedName>
    <definedName name="_39__123Graph_BBAU_E" localSheetId="47" hidden="1">#REF!</definedName>
    <definedName name="_39__123Graph_BBAU_E" localSheetId="48" hidden="1">#REF!</definedName>
    <definedName name="_39__123Graph_BBAU_E" localSheetId="49" hidden="1">#REF!</definedName>
    <definedName name="_39__123Graph_BBAU_E" localSheetId="50" hidden="1">#REF!</definedName>
    <definedName name="_39__123Graph_BBAU_E" localSheetId="51" hidden="1">#REF!</definedName>
    <definedName name="_39__123Graph_BBAU_E" hidden="1">#REF!</definedName>
    <definedName name="_39__123Graph_FBIP__SE" localSheetId="1" hidden="1">#REF!</definedName>
    <definedName name="_39__123Graph_FBIP__SE" localSheetId="2" hidden="1">#REF!</definedName>
    <definedName name="_39__123Graph_FBIP__SE" localSheetId="12" hidden="1">#REF!</definedName>
    <definedName name="_39__123Graph_FBIP__SE" localSheetId="13" hidden="1">#REF!</definedName>
    <definedName name="_39__123Graph_FBIP__SE" localSheetId="14" hidden="1">#REF!</definedName>
    <definedName name="_39__123Graph_FBIP__SE" localSheetId="16" hidden="1">#REF!</definedName>
    <definedName name="_39__123Graph_FBIP__SE" localSheetId="17" hidden="1">#REF!</definedName>
    <definedName name="_39__123Graph_FBIP__SE" localSheetId="18" hidden="1">#REF!</definedName>
    <definedName name="_39__123Graph_FBIP__SE" localSheetId="29" hidden="1">#REF!</definedName>
    <definedName name="_39__123Graph_FBIP__SE" localSheetId="20" hidden="1">#REF!</definedName>
    <definedName name="_39__123Graph_FBIP__SE" localSheetId="21" hidden="1">#REF!</definedName>
    <definedName name="_39__123Graph_FBIP__SE" localSheetId="22" hidden="1">#REF!</definedName>
    <definedName name="_39__123Graph_FBIP__SE" localSheetId="23" hidden="1">#REF!</definedName>
    <definedName name="_39__123Graph_FBIP__SE" localSheetId="24" hidden="1">#REF!</definedName>
    <definedName name="_39__123Graph_FBIP__SE" localSheetId="25" hidden="1">#REF!</definedName>
    <definedName name="_39__123Graph_FBIP__SE" localSheetId="26" hidden="1">#REF!</definedName>
    <definedName name="_39__123Graph_FBIP__SE" localSheetId="27" hidden="1">#REF!</definedName>
    <definedName name="_39__123Graph_FBIP__SE" localSheetId="28" hidden="1">#REF!</definedName>
    <definedName name="_39__123Graph_FBIP__SE" localSheetId="39" hidden="1">#REF!</definedName>
    <definedName name="_39__123Graph_FBIP__SE" localSheetId="40" hidden="1">#REF!</definedName>
    <definedName name="_39__123Graph_FBIP__SE" localSheetId="41" hidden="1">#REF!</definedName>
    <definedName name="_39__123Graph_FBIP__SE" localSheetId="42" hidden="1">#REF!</definedName>
    <definedName name="_39__123Graph_FBIP__SE" localSheetId="43" hidden="1">#REF!</definedName>
    <definedName name="_39__123Graph_FBIP__SE" localSheetId="44" hidden="1">#REF!</definedName>
    <definedName name="_39__123Graph_FBIP__SE" localSheetId="45" hidden="1">#REF!</definedName>
    <definedName name="_39__123Graph_FBIP__SE" localSheetId="46" hidden="1">#REF!</definedName>
    <definedName name="_39__123Graph_FBIP__SE" localSheetId="47" hidden="1">#REF!</definedName>
    <definedName name="_39__123Graph_FBIP__SE" localSheetId="48" hidden="1">#REF!</definedName>
    <definedName name="_39__123Graph_FBIP__SE" localSheetId="49" hidden="1">#REF!</definedName>
    <definedName name="_39__123Graph_FBIP__SE" localSheetId="50" hidden="1">#REF!</definedName>
    <definedName name="_39__123Graph_FBIP__SE" localSheetId="51" hidden="1">#REF!</definedName>
    <definedName name="_39__123Graph_FBIP__SE" localSheetId="52" hidden="1">#REF!</definedName>
    <definedName name="_39__123Graph_FBIP__SE" localSheetId="19" hidden="1">#REF!</definedName>
    <definedName name="_39__123Graph_FBIP__SE" hidden="1">#REF!</definedName>
    <definedName name="_4__123Graph_AAUTO__NA" localSheetId="1" hidden="1">#REF!</definedName>
    <definedName name="_4__123Graph_AAUTO__NA" localSheetId="2" hidden="1">#REF!</definedName>
    <definedName name="_4__123Graph_AAUTO__NA" localSheetId="12" hidden="1">#REF!</definedName>
    <definedName name="_4__123Graph_AAUTO__NA" localSheetId="13" hidden="1">#REF!</definedName>
    <definedName name="_4__123Graph_AAUTO__NA" localSheetId="14" hidden="1">#REF!</definedName>
    <definedName name="_4__123Graph_AAUTO__NA" localSheetId="18" hidden="1">#REF!</definedName>
    <definedName name="_4__123Graph_AAUTO__NA" localSheetId="29" hidden="1">#REF!</definedName>
    <definedName name="_4__123Graph_AAUTO__NA" localSheetId="20" hidden="1">#REF!</definedName>
    <definedName name="_4__123Graph_AAUTO__NA" localSheetId="21" hidden="1">#REF!</definedName>
    <definedName name="_4__123Graph_AAUTO__NA" localSheetId="22" hidden="1">#REF!</definedName>
    <definedName name="_4__123Graph_AAUTO__NA" localSheetId="23" hidden="1">#REF!</definedName>
    <definedName name="_4__123Graph_AAUTO__NA" localSheetId="24" hidden="1">#REF!</definedName>
    <definedName name="_4__123Graph_AAUTO__NA" localSheetId="25" hidden="1">#REF!</definedName>
    <definedName name="_4__123Graph_AAUTO__NA" localSheetId="26" hidden="1">#REF!</definedName>
    <definedName name="_4__123Graph_AAUTO__NA" localSheetId="27" hidden="1">#REF!</definedName>
    <definedName name="_4__123Graph_AAUTO__NA" localSheetId="28" hidden="1">#REF!</definedName>
    <definedName name="_4__123Graph_AAUTO__NA" localSheetId="39" hidden="1">#REF!</definedName>
    <definedName name="_4__123Graph_AAUTO__NA" localSheetId="40" hidden="1">#REF!</definedName>
    <definedName name="_4__123Graph_AAUTO__NA" localSheetId="41" hidden="1">#REF!</definedName>
    <definedName name="_4__123Graph_AAUTO__NA" localSheetId="42" hidden="1">#REF!</definedName>
    <definedName name="_4__123Graph_AAUTO__NA" localSheetId="43" hidden="1">#REF!</definedName>
    <definedName name="_4__123Graph_AAUTO__NA" localSheetId="44" hidden="1">#REF!</definedName>
    <definedName name="_4__123Graph_AAUTO__NA" localSheetId="45" hidden="1">#REF!</definedName>
    <definedName name="_4__123Graph_AAUTO__NA" localSheetId="46" hidden="1">#REF!</definedName>
    <definedName name="_4__123Graph_AAUTO__NA" localSheetId="47" hidden="1">#REF!</definedName>
    <definedName name="_4__123Graph_AAUTO__NA" localSheetId="48" hidden="1">#REF!</definedName>
    <definedName name="_4__123Graph_AAUTO__NA" localSheetId="49" hidden="1">#REF!</definedName>
    <definedName name="_4__123Graph_AAUTO__NA" localSheetId="50" hidden="1">#REF!</definedName>
    <definedName name="_4__123Graph_AAUTO__NA" localSheetId="51" hidden="1">#REF!</definedName>
    <definedName name="_4__123Graph_AAUTO__NA" localSheetId="52" hidden="1">#REF!</definedName>
    <definedName name="_4__123Graph_AAUTO__NA" localSheetId="19" hidden="1">#REF!</definedName>
    <definedName name="_4__123Graph_AAUTO__NA" hidden="1">#REF!</definedName>
    <definedName name="_4__123Graph_ABAU" localSheetId="1" hidden="1">#REF!</definedName>
    <definedName name="_4__123Graph_ABAU" localSheetId="2" hidden="1">#REF!</definedName>
    <definedName name="_4__123Graph_ABAU" localSheetId="12" hidden="1">#REF!</definedName>
    <definedName name="_4__123Graph_ABAU" localSheetId="14" hidden="1">#REF!</definedName>
    <definedName name="_4__123Graph_ABAU" localSheetId="11" hidden="1">#REF!</definedName>
    <definedName name="_4__123Graph_ABAU" localSheetId="18" hidden="1">#REF!</definedName>
    <definedName name="_4__123Graph_ABAU" localSheetId="29" hidden="1">#REF!</definedName>
    <definedName name="_4__123Graph_ABAU" localSheetId="20" hidden="1">#REF!</definedName>
    <definedName name="_4__123Graph_ABAU" localSheetId="21" hidden="1">#REF!</definedName>
    <definedName name="_4__123Graph_ABAU" localSheetId="22" hidden="1">#REF!</definedName>
    <definedName name="_4__123Graph_ABAU" localSheetId="23" hidden="1">#REF!</definedName>
    <definedName name="_4__123Graph_ABAU" localSheetId="24" hidden="1">#REF!</definedName>
    <definedName name="_4__123Graph_ABAU" localSheetId="25" hidden="1">#REF!</definedName>
    <definedName name="_4__123Graph_ABAU" localSheetId="26" hidden="1">#REF!</definedName>
    <definedName name="_4__123Graph_ABAU" localSheetId="28" hidden="1">#REF!</definedName>
    <definedName name="_4__123Graph_ABAU" localSheetId="39" hidden="1">#REF!</definedName>
    <definedName name="_4__123Graph_ABAU" localSheetId="40" hidden="1">#REF!</definedName>
    <definedName name="_4__123Graph_ABAU" localSheetId="41" hidden="1">#REF!</definedName>
    <definedName name="_4__123Graph_ABAU" localSheetId="42" hidden="1">#REF!</definedName>
    <definedName name="_4__123Graph_ABAU" localSheetId="43" hidden="1">#REF!</definedName>
    <definedName name="_4__123Graph_ABAU" localSheetId="44" hidden="1">#REF!</definedName>
    <definedName name="_4__123Graph_ABAU" localSheetId="45" hidden="1">#REF!</definedName>
    <definedName name="_4__123Graph_ABAU" localSheetId="46" hidden="1">#REF!</definedName>
    <definedName name="_4__123Graph_ABAU" localSheetId="47" hidden="1">#REF!</definedName>
    <definedName name="_4__123Graph_ABAU" localSheetId="50" hidden="1">#REF!</definedName>
    <definedName name="_4__123Graph_ABAU" localSheetId="51" hidden="1">#REF!</definedName>
    <definedName name="_4__123Graph_ABAU" localSheetId="19" hidden="1">#REF!</definedName>
    <definedName name="_4__123Graph_ABAU" localSheetId="0" hidden="1">#REF!</definedName>
    <definedName name="_4__123Graph_ABAU" hidden="1">#REF!</definedName>
    <definedName name="_4__123Graph_ABIP__AF" localSheetId="1" hidden="1">#REF!</definedName>
    <definedName name="_4__123Graph_ABIP__AF" localSheetId="2" hidden="1">#REF!</definedName>
    <definedName name="_4__123Graph_ABIP__AF" localSheetId="12" hidden="1">#REF!</definedName>
    <definedName name="_4__123Graph_ABIP__AF" localSheetId="13" hidden="1">#REF!</definedName>
    <definedName name="_4__123Graph_ABIP__AF" localSheetId="14" hidden="1">#REF!</definedName>
    <definedName name="_4__123Graph_ABIP__AF" localSheetId="16" hidden="1">#REF!</definedName>
    <definedName name="_4__123Graph_ABIP__AF" localSheetId="17" hidden="1">#REF!</definedName>
    <definedName name="_4__123Graph_ABIP__AF" localSheetId="18" hidden="1">#REF!</definedName>
    <definedName name="_4__123Graph_ABIP__AF" localSheetId="29" hidden="1">#REF!</definedName>
    <definedName name="_4__123Graph_ABIP__AF" localSheetId="20" hidden="1">#REF!</definedName>
    <definedName name="_4__123Graph_ABIP__AF" localSheetId="21" hidden="1">#REF!</definedName>
    <definedName name="_4__123Graph_ABIP__AF" localSheetId="22" hidden="1">#REF!</definedName>
    <definedName name="_4__123Graph_ABIP__AF" localSheetId="23" hidden="1">#REF!</definedName>
    <definedName name="_4__123Graph_ABIP__AF" localSheetId="24" hidden="1">#REF!</definedName>
    <definedName name="_4__123Graph_ABIP__AF" localSheetId="25" hidden="1">#REF!</definedName>
    <definedName name="_4__123Graph_ABIP__AF" localSheetId="26" hidden="1">#REF!</definedName>
    <definedName name="_4__123Graph_ABIP__AF" localSheetId="27" hidden="1">#REF!</definedName>
    <definedName name="_4__123Graph_ABIP__AF" localSheetId="28" hidden="1">#REF!</definedName>
    <definedName name="_4__123Graph_ABIP__AF" localSheetId="39" hidden="1">#REF!</definedName>
    <definedName name="_4__123Graph_ABIP__AF" localSheetId="40" hidden="1">#REF!</definedName>
    <definedName name="_4__123Graph_ABIP__AF" localSheetId="41" hidden="1">#REF!</definedName>
    <definedName name="_4__123Graph_ABIP__AF" localSheetId="42" hidden="1">#REF!</definedName>
    <definedName name="_4__123Graph_ABIP__AF" localSheetId="43" hidden="1">#REF!</definedName>
    <definedName name="_4__123Graph_ABIP__AF" localSheetId="44" hidden="1">#REF!</definedName>
    <definedName name="_4__123Graph_ABIP__AF" localSheetId="45" hidden="1">#REF!</definedName>
    <definedName name="_4__123Graph_ABIP__AF" localSheetId="46" hidden="1">#REF!</definedName>
    <definedName name="_4__123Graph_ABIP__AF" localSheetId="47" hidden="1">#REF!</definedName>
    <definedName name="_4__123Graph_ABIP__AF" localSheetId="48" hidden="1">#REF!</definedName>
    <definedName name="_4__123Graph_ABIP__AF" localSheetId="49" hidden="1">#REF!</definedName>
    <definedName name="_4__123Graph_ABIP__AF" localSheetId="50" hidden="1">#REF!</definedName>
    <definedName name="_4__123Graph_ABIP__AF" localSheetId="51" hidden="1">#REF!</definedName>
    <definedName name="_4__123Graph_ABIP__AF" localSheetId="52" hidden="1">#REF!</definedName>
    <definedName name="_4__123Graph_ABIP__AF" localSheetId="19" hidden="1">#REF!</definedName>
    <definedName name="_4__123Graph_ABIP__AF" hidden="1">#REF!</definedName>
    <definedName name="_40__123Graph_ABIP__WA" localSheetId="1" hidden="1">#REF!</definedName>
    <definedName name="_40__123Graph_ABIP__WA" localSheetId="2" hidden="1">#REF!</definedName>
    <definedName name="_40__123Graph_ABIP__WA" localSheetId="16" hidden="1">#REF!</definedName>
    <definedName name="_40__123Graph_ABIP__WA" localSheetId="17" hidden="1">#REF!</definedName>
    <definedName name="_40__123Graph_ABIP__WA" localSheetId="18" hidden="1">#REF!</definedName>
    <definedName name="_40__123Graph_ABIP__WA" localSheetId="29" hidden="1">#REF!</definedName>
    <definedName name="_40__123Graph_ABIP__WA" localSheetId="21" hidden="1">#REF!</definedName>
    <definedName name="_40__123Graph_ABIP__WA" localSheetId="22" hidden="1">#REF!</definedName>
    <definedName name="_40__123Graph_ABIP__WA" localSheetId="23" hidden="1">#REF!</definedName>
    <definedName name="_40__123Graph_ABIP__WA" localSheetId="24" hidden="1">#REF!</definedName>
    <definedName name="_40__123Graph_ABIP__WA" localSheetId="26" hidden="1">#REF!</definedName>
    <definedName name="_40__123Graph_ABIP__WA" localSheetId="39" hidden="1">#REF!</definedName>
    <definedName name="_40__123Graph_ABIP__WA" localSheetId="40" hidden="1">#REF!</definedName>
    <definedName name="_40__123Graph_ABIP__WA" localSheetId="41" hidden="1">#REF!</definedName>
    <definedName name="_40__123Graph_ABIP__WA" localSheetId="42" hidden="1">#REF!</definedName>
    <definedName name="_40__123Graph_ABIP__WA" localSheetId="43" hidden="1">#REF!</definedName>
    <definedName name="_40__123Graph_ABIP__WA" localSheetId="44" hidden="1">#REF!</definedName>
    <definedName name="_40__123Graph_ABIP__WA" localSheetId="45" hidden="1">#REF!</definedName>
    <definedName name="_40__123Graph_ABIP__WA" localSheetId="46" hidden="1">#REF!</definedName>
    <definedName name="_40__123Graph_ABIP__WA" localSheetId="47" hidden="1">#REF!</definedName>
    <definedName name="_40__123Graph_ABIP__WA" localSheetId="50" hidden="1">#REF!</definedName>
    <definedName name="_40__123Graph_ABIP__WA" localSheetId="51" hidden="1">#REF!</definedName>
    <definedName name="_40__123Graph_ABIP__WA" localSheetId="0" hidden="1">#REF!</definedName>
    <definedName name="_40__123Graph_ABIP__WA" hidden="1">#REF!</definedName>
    <definedName name="_40__123Graph_AGDP_2" localSheetId="1" hidden="1">#REF!</definedName>
    <definedName name="_40__123Graph_AGDP_2" localSheetId="2" hidden="1">#REF!</definedName>
    <definedName name="_40__123Graph_AGDP_2" localSheetId="13" hidden="1">#REF!</definedName>
    <definedName name="_40__123Graph_AGDP_2" localSheetId="16" hidden="1">#REF!</definedName>
    <definedName name="_40__123Graph_AGDP_2" localSheetId="17" hidden="1">#REF!</definedName>
    <definedName name="_40__123Graph_AGDP_2" localSheetId="18" hidden="1">#REF!</definedName>
    <definedName name="_40__123Graph_AGDP_2" localSheetId="29" hidden="1">#REF!</definedName>
    <definedName name="_40__123Graph_AGDP_2" localSheetId="21" hidden="1">#REF!</definedName>
    <definedName name="_40__123Graph_AGDP_2" localSheetId="22" hidden="1">#REF!</definedName>
    <definedName name="_40__123Graph_AGDP_2" localSheetId="23" hidden="1">#REF!</definedName>
    <definedName name="_40__123Graph_AGDP_2" localSheetId="24" hidden="1">#REF!</definedName>
    <definedName name="_40__123Graph_AGDP_2" localSheetId="26" hidden="1">#REF!</definedName>
    <definedName name="_40__123Graph_AGDP_2" localSheetId="27" hidden="1">#REF!</definedName>
    <definedName name="_40__123Graph_AGDP_2" localSheetId="39" hidden="1">#REF!</definedName>
    <definedName name="_40__123Graph_AGDP_2" localSheetId="40" hidden="1">#REF!</definedName>
    <definedName name="_40__123Graph_AGDP_2" localSheetId="41" hidden="1">#REF!</definedName>
    <definedName name="_40__123Graph_AGDP_2" localSheetId="42" hidden="1">#REF!</definedName>
    <definedName name="_40__123Graph_AGDP_2" localSheetId="43" hidden="1">#REF!</definedName>
    <definedName name="_40__123Graph_AGDP_2" localSheetId="44" hidden="1">#REF!</definedName>
    <definedName name="_40__123Graph_AGDP_2" localSheetId="45" hidden="1">#REF!</definedName>
    <definedName name="_40__123Graph_AGDP_2" localSheetId="46" hidden="1">#REF!</definedName>
    <definedName name="_40__123Graph_AGDP_2" localSheetId="47" hidden="1">#REF!</definedName>
    <definedName name="_40__123Graph_AGDP_2" localSheetId="52" hidden="1">#REF!</definedName>
    <definedName name="_40__123Graph_AGDP_2" localSheetId="19" hidden="1">#REF!</definedName>
    <definedName name="_40__123Graph_AGDP_2" hidden="1">#REF!</definedName>
    <definedName name="_40__123Graph_BBAU_E" localSheetId="1" hidden="1">#REF!</definedName>
    <definedName name="_40__123Graph_BBAU_E" localSheetId="2" hidden="1">#REF!</definedName>
    <definedName name="_40__123Graph_BBAU_E" localSheetId="12" hidden="1">#REF!</definedName>
    <definedName name="_40__123Graph_BBAU_E" localSheetId="13" hidden="1">#REF!</definedName>
    <definedName name="_40__123Graph_BBAU_E" localSheetId="14" hidden="1">#REF!</definedName>
    <definedName name="_40__123Graph_BBAU_E" localSheetId="11" hidden="1">#REF!</definedName>
    <definedName name="_40__123Graph_BBAU_E" localSheetId="18" hidden="1">#REF!</definedName>
    <definedName name="_40__123Graph_BBAU_E" localSheetId="29" hidden="1">#REF!</definedName>
    <definedName name="_40__123Graph_BBAU_E" localSheetId="20" hidden="1">#REF!</definedName>
    <definedName name="_40__123Graph_BBAU_E" localSheetId="21" hidden="1">#REF!</definedName>
    <definedName name="_40__123Graph_BBAU_E" localSheetId="22" hidden="1">#REF!</definedName>
    <definedName name="_40__123Graph_BBAU_E" localSheetId="23" hidden="1">#REF!</definedName>
    <definedName name="_40__123Graph_BBAU_E" localSheetId="24" hidden="1">#REF!</definedName>
    <definedName name="_40__123Graph_BBAU_E" localSheetId="25" hidden="1">#REF!</definedName>
    <definedName name="_40__123Graph_BBAU_E" localSheetId="26" hidden="1">#REF!</definedName>
    <definedName name="_40__123Graph_BBAU_E" localSheetId="27" hidden="1">#REF!</definedName>
    <definedName name="_40__123Graph_BBAU_E" localSheetId="28" hidden="1">#REF!</definedName>
    <definedName name="_40__123Graph_BBAU_E" localSheetId="39" hidden="1">#REF!</definedName>
    <definedName name="_40__123Graph_BBAU_E" localSheetId="40" hidden="1">#REF!</definedName>
    <definedName name="_40__123Graph_BBAU_E" localSheetId="41" hidden="1">#REF!</definedName>
    <definedName name="_40__123Graph_BBAU_E" localSheetId="42" hidden="1">#REF!</definedName>
    <definedName name="_40__123Graph_BBAU_E" localSheetId="43" hidden="1">#REF!</definedName>
    <definedName name="_40__123Graph_BBAU_E" localSheetId="44" hidden="1">#REF!</definedName>
    <definedName name="_40__123Graph_BBAU_E" localSheetId="45" hidden="1">#REF!</definedName>
    <definedName name="_40__123Graph_BBAU_E" localSheetId="46" hidden="1">#REF!</definedName>
    <definedName name="_40__123Graph_BBAU_E" localSheetId="47" hidden="1">#REF!</definedName>
    <definedName name="_40__123Graph_BBAU_E" localSheetId="48" hidden="1">#REF!</definedName>
    <definedName name="_40__123Graph_BBAU_E" localSheetId="49" hidden="1">#REF!</definedName>
    <definedName name="_40__123Graph_BBAU_E" localSheetId="50" hidden="1">#REF!</definedName>
    <definedName name="_40__123Graph_BBAU_E" localSheetId="51" hidden="1">#REF!</definedName>
    <definedName name="_40__123Graph_BBAU_E" localSheetId="52" hidden="1">#REF!</definedName>
    <definedName name="_40__123Graph_BBAU_E" localSheetId="19" hidden="1">#REF!</definedName>
    <definedName name="_40__123Graph_BBAU_E" localSheetId="0" hidden="1">#REF!</definedName>
    <definedName name="_40__123Graph_BBAU_E" hidden="1">#REF!</definedName>
    <definedName name="_40__123Graph_CAUTO_E" localSheetId="1" hidden="1">#REF!</definedName>
    <definedName name="_40__123Graph_CAUTO_E" localSheetId="2" hidden="1">#REF!</definedName>
    <definedName name="_40__123Graph_CAUTO_E" localSheetId="12" hidden="1">#REF!</definedName>
    <definedName name="_40__123Graph_CAUTO_E" localSheetId="13" hidden="1">#REF!</definedName>
    <definedName name="_40__123Graph_CAUTO_E" localSheetId="14" hidden="1">#REF!</definedName>
    <definedName name="_40__123Graph_CAUTO_E" localSheetId="18" hidden="1">#REF!</definedName>
    <definedName name="_40__123Graph_CAUTO_E" localSheetId="29" hidden="1">#REF!</definedName>
    <definedName name="_40__123Graph_CAUTO_E" localSheetId="20" hidden="1">#REF!</definedName>
    <definedName name="_40__123Graph_CAUTO_E" localSheetId="21" hidden="1">#REF!</definedName>
    <definedName name="_40__123Graph_CAUTO_E" localSheetId="22" hidden="1">#REF!</definedName>
    <definedName name="_40__123Graph_CAUTO_E" localSheetId="23" hidden="1">#REF!</definedName>
    <definedName name="_40__123Graph_CAUTO_E" localSheetId="24" hidden="1">#REF!</definedName>
    <definedName name="_40__123Graph_CAUTO_E" localSheetId="25" hidden="1">#REF!</definedName>
    <definedName name="_40__123Graph_CAUTO_E" localSheetId="26" hidden="1">#REF!</definedName>
    <definedName name="_40__123Graph_CAUTO_E" localSheetId="28" hidden="1">#REF!</definedName>
    <definedName name="_40__123Graph_CAUTO_E" localSheetId="39" hidden="1">#REF!</definedName>
    <definedName name="_40__123Graph_CAUTO_E" localSheetId="40" hidden="1">#REF!</definedName>
    <definedName name="_40__123Graph_CAUTO_E" localSheetId="41" hidden="1">#REF!</definedName>
    <definedName name="_40__123Graph_CAUTO_E" localSheetId="42" hidden="1">#REF!</definedName>
    <definedName name="_40__123Graph_CAUTO_E" localSheetId="43" hidden="1">#REF!</definedName>
    <definedName name="_40__123Graph_CAUTO_E" localSheetId="44" hidden="1">#REF!</definedName>
    <definedName name="_40__123Graph_CAUTO_E" localSheetId="45" hidden="1">#REF!</definedName>
    <definedName name="_40__123Graph_CAUTO_E" localSheetId="46" hidden="1">#REF!</definedName>
    <definedName name="_40__123Graph_CAUTO_E" localSheetId="47" hidden="1">#REF!</definedName>
    <definedName name="_40__123Graph_CAUTO_E" localSheetId="48" hidden="1">#REF!</definedName>
    <definedName name="_40__123Graph_CAUTO_E" localSheetId="49" hidden="1">#REF!</definedName>
    <definedName name="_40__123Graph_CAUTO_E" localSheetId="50" hidden="1">#REF!</definedName>
    <definedName name="_40__123Graph_CAUTO_E" localSheetId="51" hidden="1">#REF!</definedName>
    <definedName name="_40__123Graph_CAUTO_E" localSheetId="19" hidden="1">#REF!</definedName>
    <definedName name="_40__123Graph_CAUTO_E" hidden="1">#REF!</definedName>
    <definedName name="_40__123Graph_LBL_AGDP" localSheetId="1" hidden="1">#REF!</definedName>
    <definedName name="_40__123Graph_LBL_AGDP" localSheetId="2" hidden="1">#REF!</definedName>
    <definedName name="_40__123Graph_LBL_AGDP" localSheetId="12" hidden="1">#REF!</definedName>
    <definedName name="_40__123Graph_LBL_AGDP" localSheetId="13" hidden="1">#REF!</definedName>
    <definedName name="_40__123Graph_LBL_AGDP" localSheetId="14" hidden="1">#REF!</definedName>
    <definedName name="_40__123Graph_LBL_AGDP" localSheetId="16" hidden="1">#REF!</definedName>
    <definedName name="_40__123Graph_LBL_AGDP" localSheetId="17" hidden="1">#REF!</definedName>
    <definedName name="_40__123Graph_LBL_AGDP" localSheetId="18" hidden="1">#REF!</definedName>
    <definedName name="_40__123Graph_LBL_AGDP" localSheetId="29" hidden="1">#REF!</definedName>
    <definedName name="_40__123Graph_LBL_AGDP" localSheetId="20" hidden="1">#REF!</definedName>
    <definedName name="_40__123Graph_LBL_AGDP" localSheetId="21" hidden="1">#REF!</definedName>
    <definedName name="_40__123Graph_LBL_AGDP" localSheetId="22" hidden="1">#REF!</definedName>
    <definedName name="_40__123Graph_LBL_AGDP" localSheetId="23" hidden="1">#REF!</definedName>
    <definedName name="_40__123Graph_LBL_AGDP" localSheetId="24" hidden="1">#REF!</definedName>
    <definedName name="_40__123Graph_LBL_AGDP" localSheetId="25" hidden="1">#REF!</definedName>
    <definedName name="_40__123Graph_LBL_AGDP" localSheetId="26" hidden="1">#REF!</definedName>
    <definedName name="_40__123Graph_LBL_AGDP" localSheetId="27" hidden="1">#REF!</definedName>
    <definedName name="_40__123Graph_LBL_AGDP" localSheetId="28" hidden="1">#REF!</definedName>
    <definedName name="_40__123Graph_LBL_AGDP" localSheetId="39" hidden="1">#REF!</definedName>
    <definedName name="_40__123Graph_LBL_AGDP" localSheetId="40" hidden="1">#REF!</definedName>
    <definedName name="_40__123Graph_LBL_AGDP" localSheetId="41" hidden="1">#REF!</definedName>
    <definedName name="_40__123Graph_LBL_AGDP" localSheetId="42" hidden="1">#REF!</definedName>
    <definedName name="_40__123Graph_LBL_AGDP" localSheetId="43" hidden="1">#REF!</definedName>
    <definedName name="_40__123Graph_LBL_AGDP" localSheetId="44" hidden="1">#REF!</definedName>
    <definedName name="_40__123Graph_LBL_AGDP" localSheetId="45" hidden="1">#REF!</definedName>
    <definedName name="_40__123Graph_LBL_AGDP" localSheetId="46" hidden="1">#REF!</definedName>
    <definedName name="_40__123Graph_LBL_AGDP" localSheetId="47" hidden="1">#REF!</definedName>
    <definedName name="_40__123Graph_LBL_AGDP" localSheetId="48" hidden="1">#REF!</definedName>
    <definedName name="_40__123Graph_LBL_AGDP" localSheetId="49" hidden="1">#REF!</definedName>
    <definedName name="_40__123Graph_LBL_AGDP" localSheetId="50" hidden="1">#REF!</definedName>
    <definedName name="_40__123Graph_LBL_AGDP" localSheetId="51" hidden="1">#REF!</definedName>
    <definedName name="_40__123Graph_LBL_AGDP" localSheetId="52" hidden="1">#REF!</definedName>
    <definedName name="_40__123Graph_LBL_AGDP" localSheetId="19" hidden="1">#REF!</definedName>
    <definedName name="_40__123Graph_LBL_AGDP" hidden="1">#REF!</definedName>
    <definedName name="_41__123Graph_LBL_AGDP_2" localSheetId="1" hidden="1">#REF!</definedName>
    <definedName name="_41__123Graph_LBL_AGDP_2" localSheetId="2" hidden="1">#REF!</definedName>
    <definedName name="_41__123Graph_LBL_AGDP_2" localSheetId="12" hidden="1">#REF!</definedName>
    <definedName name="_41__123Graph_LBL_AGDP_2" localSheetId="13" hidden="1">#REF!</definedName>
    <definedName name="_41__123Graph_LBL_AGDP_2" localSheetId="14" hidden="1">#REF!</definedName>
    <definedName name="_41__123Graph_LBL_AGDP_2" localSheetId="16" hidden="1">#REF!</definedName>
    <definedName name="_41__123Graph_LBL_AGDP_2" localSheetId="17" hidden="1">#REF!</definedName>
    <definedName name="_41__123Graph_LBL_AGDP_2" localSheetId="18" hidden="1">#REF!</definedName>
    <definedName name="_41__123Graph_LBL_AGDP_2" localSheetId="29" hidden="1">#REF!</definedName>
    <definedName name="_41__123Graph_LBL_AGDP_2" localSheetId="20" hidden="1">#REF!</definedName>
    <definedName name="_41__123Graph_LBL_AGDP_2" localSheetId="21" hidden="1">#REF!</definedName>
    <definedName name="_41__123Graph_LBL_AGDP_2" localSheetId="22" hidden="1">#REF!</definedName>
    <definedName name="_41__123Graph_LBL_AGDP_2" localSheetId="23" hidden="1">#REF!</definedName>
    <definedName name="_41__123Graph_LBL_AGDP_2" localSheetId="24" hidden="1">#REF!</definedName>
    <definedName name="_41__123Graph_LBL_AGDP_2" localSheetId="25" hidden="1">#REF!</definedName>
    <definedName name="_41__123Graph_LBL_AGDP_2" localSheetId="26" hidden="1">#REF!</definedName>
    <definedName name="_41__123Graph_LBL_AGDP_2" localSheetId="27" hidden="1">#REF!</definedName>
    <definedName name="_41__123Graph_LBL_AGDP_2" localSheetId="28" hidden="1">#REF!</definedName>
    <definedName name="_41__123Graph_LBL_AGDP_2" localSheetId="39" hidden="1">#REF!</definedName>
    <definedName name="_41__123Graph_LBL_AGDP_2" localSheetId="40" hidden="1">#REF!</definedName>
    <definedName name="_41__123Graph_LBL_AGDP_2" localSheetId="41" hidden="1">#REF!</definedName>
    <definedName name="_41__123Graph_LBL_AGDP_2" localSheetId="42" hidden="1">#REF!</definedName>
    <definedName name="_41__123Graph_LBL_AGDP_2" localSheetId="43" hidden="1">#REF!</definedName>
    <definedName name="_41__123Graph_LBL_AGDP_2" localSheetId="44" hidden="1">#REF!</definedName>
    <definedName name="_41__123Graph_LBL_AGDP_2" localSheetId="45" hidden="1">#REF!</definedName>
    <definedName name="_41__123Graph_LBL_AGDP_2" localSheetId="46" hidden="1">#REF!</definedName>
    <definedName name="_41__123Graph_LBL_AGDP_2" localSheetId="47" hidden="1">#REF!</definedName>
    <definedName name="_41__123Graph_LBL_AGDP_2" localSheetId="48" hidden="1">#REF!</definedName>
    <definedName name="_41__123Graph_LBL_AGDP_2" localSheetId="49" hidden="1">#REF!</definedName>
    <definedName name="_41__123Graph_LBL_AGDP_2" localSheetId="50" hidden="1">#REF!</definedName>
    <definedName name="_41__123Graph_LBL_AGDP_2" localSheetId="51" hidden="1">#REF!</definedName>
    <definedName name="_41__123Graph_LBL_AGDP_2" localSheetId="52" hidden="1">#REF!</definedName>
    <definedName name="_41__123Graph_LBL_AGDP_2" localSheetId="19" hidden="1">#REF!</definedName>
    <definedName name="_41__123Graph_LBL_AGDP_2" hidden="1">#REF!</definedName>
    <definedName name="_42__123Graph_BBIP__AF" localSheetId="1" hidden="1">#REF!</definedName>
    <definedName name="_42__123Graph_BBIP__AF" localSheetId="2" hidden="1">#REF!</definedName>
    <definedName name="_42__123Graph_BBIP__AF" localSheetId="16" hidden="1">#REF!</definedName>
    <definedName name="_42__123Graph_BBIP__AF" localSheetId="17" hidden="1">#REF!</definedName>
    <definedName name="_42__123Graph_BBIP__AF" localSheetId="29" hidden="1">#REF!</definedName>
    <definedName name="_42__123Graph_BBIP__AF" localSheetId="20" hidden="1">#REF!</definedName>
    <definedName name="_42__123Graph_BBIP__AF" localSheetId="21" hidden="1">#REF!</definedName>
    <definedName name="_42__123Graph_BBIP__AF" localSheetId="22" hidden="1">#REF!</definedName>
    <definedName name="_42__123Graph_BBIP__AF" localSheetId="23" hidden="1">#REF!</definedName>
    <definedName name="_42__123Graph_BBIP__AF" localSheetId="24" hidden="1">#REF!</definedName>
    <definedName name="_42__123Graph_BBIP__AF" localSheetId="25" hidden="1">#REF!</definedName>
    <definedName name="_42__123Graph_BBIP__AF" localSheetId="26" hidden="1">#REF!</definedName>
    <definedName name="_42__123Graph_BBIP__AF" localSheetId="27" hidden="1">#REF!</definedName>
    <definedName name="_42__123Graph_BBIP__AF" localSheetId="28" hidden="1">#REF!</definedName>
    <definedName name="_42__123Graph_BBIP__AF" localSheetId="39" hidden="1">#REF!</definedName>
    <definedName name="_42__123Graph_BBIP__AF" localSheetId="40" hidden="1">#REF!</definedName>
    <definedName name="_42__123Graph_BBIP__AF" localSheetId="41" hidden="1">#REF!</definedName>
    <definedName name="_42__123Graph_BBIP__AF" localSheetId="42" hidden="1">#REF!</definedName>
    <definedName name="_42__123Graph_BBIP__AF" localSheetId="43" hidden="1">#REF!</definedName>
    <definedName name="_42__123Graph_BBIP__AF" localSheetId="44" hidden="1">#REF!</definedName>
    <definedName name="_42__123Graph_BBIP__AF" localSheetId="45" hidden="1">#REF!</definedName>
    <definedName name="_42__123Graph_BBIP__AF" localSheetId="46" hidden="1">#REF!</definedName>
    <definedName name="_42__123Graph_BBIP__AF" localSheetId="47" hidden="1">#REF!</definedName>
    <definedName name="_42__123Graph_BBIP__AF" localSheetId="48" hidden="1">#REF!</definedName>
    <definedName name="_42__123Graph_BBIP__AF" localSheetId="49" hidden="1">#REF!</definedName>
    <definedName name="_42__123Graph_BBIP__AF" localSheetId="50" hidden="1">#REF!</definedName>
    <definedName name="_42__123Graph_BBIP__AF" localSheetId="51" hidden="1">#REF!</definedName>
    <definedName name="_42__123Graph_BBIP__AF" localSheetId="0" hidden="1">#REF!</definedName>
    <definedName name="_42__123Graph_BBIP__AF" hidden="1">#REF!</definedName>
    <definedName name="_42__123Graph_CBAU" localSheetId="1" hidden="1">#REF!</definedName>
    <definedName name="_42__123Graph_CBAU" localSheetId="2" hidden="1">#REF!</definedName>
    <definedName name="_42__123Graph_CBAU" localSheetId="12" hidden="1">#REF!</definedName>
    <definedName name="_42__123Graph_CBAU" localSheetId="13" hidden="1">#REF!</definedName>
    <definedName name="_42__123Graph_CBAU" localSheetId="14" hidden="1">#REF!</definedName>
    <definedName name="_42__123Graph_CBAU" localSheetId="18" hidden="1">#REF!</definedName>
    <definedName name="_42__123Graph_CBAU" localSheetId="29" hidden="1">#REF!</definedName>
    <definedName name="_42__123Graph_CBAU" localSheetId="20" hidden="1">#REF!</definedName>
    <definedName name="_42__123Graph_CBAU" localSheetId="21" hidden="1">#REF!</definedName>
    <definedName name="_42__123Graph_CBAU" localSheetId="22" hidden="1">#REF!</definedName>
    <definedName name="_42__123Graph_CBAU" localSheetId="23" hidden="1">#REF!</definedName>
    <definedName name="_42__123Graph_CBAU" localSheetId="24" hidden="1">#REF!</definedName>
    <definedName name="_42__123Graph_CBAU" localSheetId="25" hidden="1">#REF!</definedName>
    <definedName name="_42__123Graph_CBAU" localSheetId="26" hidden="1">#REF!</definedName>
    <definedName name="_42__123Graph_CBAU" localSheetId="27" hidden="1">#REF!</definedName>
    <definedName name="_42__123Graph_CBAU" localSheetId="28" hidden="1">#REF!</definedName>
    <definedName name="_42__123Graph_CBAU" localSheetId="39" hidden="1">#REF!</definedName>
    <definedName name="_42__123Graph_CBAU" localSheetId="40" hidden="1">#REF!</definedName>
    <definedName name="_42__123Graph_CBAU" localSheetId="41" hidden="1">#REF!</definedName>
    <definedName name="_42__123Graph_CBAU" localSheetId="42" hidden="1">#REF!</definedName>
    <definedName name="_42__123Graph_CBAU" localSheetId="43" hidden="1">#REF!</definedName>
    <definedName name="_42__123Graph_CBAU" localSheetId="44" hidden="1">#REF!</definedName>
    <definedName name="_42__123Graph_CBAU" localSheetId="45" hidden="1">#REF!</definedName>
    <definedName name="_42__123Graph_CBAU" localSheetId="46" hidden="1">#REF!</definedName>
    <definedName name="_42__123Graph_CBAU" localSheetId="47" hidden="1">#REF!</definedName>
    <definedName name="_42__123Graph_CBAU" localSheetId="48" hidden="1">#REF!</definedName>
    <definedName name="_42__123Graph_CBAU" localSheetId="49" hidden="1">#REF!</definedName>
    <definedName name="_42__123Graph_CBAU" localSheetId="50" hidden="1">#REF!</definedName>
    <definedName name="_42__123Graph_CBAU" localSheetId="51" hidden="1">#REF!</definedName>
    <definedName name="_42__123Graph_CBAU" localSheetId="52" hidden="1">#REF!</definedName>
    <definedName name="_42__123Graph_CBAU" localSheetId="19" hidden="1">#REF!</definedName>
    <definedName name="_42__123Graph_CBAU" hidden="1">#REF!</definedName>
    <definedName name="_42__123Graph_XGDP" localSheetId="1" hidden="1">#REF!</definedName>
    <definedName name="_42__123Graph_XGDP" localSheetId="2" hidden="1">#REF!</definedName>
    <definedName name="_42__123Graph_XGDP" localSheetId="12" hidden="1">#REF!</definedName>
    <definedName name="_42__123Graph_XGDP" localSheetId="13" hidden="1">#REF!</definedName>
    <definedName name="_42__123Graph_XGDP" localSheetId="14" hidden="1">#REF!</definedName>
    <definedName name="_42__123Graph_XGDP" localSheetId="16" hidden="1">#REF!</definedName>
    <definedName name="_42__123Graph_XGDP" localSheetId="17" hidden="1">#REF!</definedName>
    <definedName name="_42__123Graph_XGDP" localSheetId="18" hidden="1">#REF!</definedName>
    <definedName name="_42__123Graph_XGDP" localSheetId="29" hidden="1">#REF!</definedName>
    <definedName name="_42__123Graph_XGDP" localSheetId="20" hidden="1">#REF!</definedName>
    <definedName name="_42__123Graph_XGDP" localSheetId="21" hidden="1">#REF!</definedName>
    <definedName name="_42__123Graph_XGDP" localSheetId="22" hidden="1">#REF!</definedName>
    <definedName name="_42__123Graph_XGDP" localSheetId="23" hidden="1">#REF!</definedName>
    <definedName name="_42__123Graph_XGDP" localSheetId="24" hidden="1">#REF!</definedName>
    <definedName name="_42__123Graph_XGDP" localSheetId="25" hidden="1">#REF!</definedName>
    <definedName name="_42__123Graph_XGDP" localSheetId="26" hidden="1">#REF!</definedName>
    <definedName name="_42__123Graph_XGDP" localSheetId="27" hidden="1">#REF!</definedName>
    <definedName name="_42__123Graph_XGDP" localSheetId="28" hidden="1">#REF!</definedName>
    <definedName name="_42__123Graph_XGDP" localSheetId="39" hidden="1">#REF!</definedName>
    <definedName name="_42__123Graph_XGDP" localSheetId="40" hidden="1">#REF!</definedName>
    <definedName name="_42__123Graph_XGDP" localSheetId="41" hidden="1">#REF!</definedName>
    <definedName name="_42__123Graph_XGDP" localSheetId="42" hidden="1">#REF!</definedName>
    <definedName name="_42__123Graph_XGDP" localSheetId="43" hidden="1">#REF!</definedName>
    <definedName name="_42__123Graph_XGDP" localSheetId="44" hidden="1">#REF!</definedName>
    <definedName name="_42__123Graph_XGDP" localSheetId="45" hidden="1">#REF!</definedName>
    <definedName name="_42__123Graph_XGDP" localSheetId="46" hidden="1">#REF!</definedName>
    <definedName name="_42__123Graph_XGDP" localSheetId="47" hidden="1">#REF!</definedName>
    <definedName name="_42__123Graph_XGDP" localSheetId="48" hidden="1">#REF!</definedName>
    <definedName name="_42__123Graph_XGDP" localSheetId="49" hidden="1">#REF!</definedName>
    <definedName name="_42__123Graph_XGDP" localSheetId="50" hidden="1">#REF!</definedName>
    <definedName name="_42__123Graph_XGDP" localSheetId="51" hidden="1">#REF!</definedName>
    <definedName name="_42__123Graph_XGDP" localSheetId="52" hidden="1">#REF!</definedName>
    <definedName name="_42__123Graph_XGDP" localSheetId="19" hidden="1">#REF!</definedName>
    <definedName name="_42__123Graph_XGDP" hidden="1">#REF!</definedName>
    <definedName name="_43__123Graph_XGDP_2" localSheetId="1" hidden="1">#REF!</definedName>
    <definedName name="_43__123Graph_XGDP_2" localSheetId="2" hidden="1">#REF!</definedName>
    <definedName name="_43__123Graph_XGDP_2" localSheetId="12" hidden="1">#REF!</definedName>
    <definedName name="_43__123Graph_XGDP_2" localSheetId="13" hidden="1">#REF!</definedName>
    <definedName name="_43__123Graph_XGDP_2" localSheetId="14" hidden="1">#REF!</definedName>
    <definedName name="_43__123Graph_XGDP_2" localSheetId="16" hidden="1">#REF!</definedName>
    <definedName name="_43__123Graph_XGDP_2" localSheetId="17" hidden="1">#REF!</definedName>
    <definedName name="_43__123Graph_XGDP_2" localSheetId="18" hidden="1">#REF!</definedName>
    <definedName name="_43__123Graph_XGDP_2" localSheetId="29" hidden="1">#REF!</definedName>
    <definedName name="_43__123Graph_XGDP_2" localSheetId="20" hidden="1">#REF!</definedName>
    <definedName name="_43__123Graph_XGDP_2" localSheetId="21" hidden="1">#REF!</definedName>
    <definedName name="_43__123Graph_XGDP_2" localSheetId="22" hidden="1">#REF!</definedName>
    <definedName name="_43__123Graph_XGDP_2" localSheetId="23" hidden="1">#REF!</definedName>
    <definedName name="_43__123Graph_XGDP_2" localSheetId="24" hidden="1">#REF!</definedName>
    <definedName name="_43__123Graph_XGDP_2" localSheetId="25" hidden="1">#REF!</definedName>
    <definedName name="_43__123Graph_XGDP_2" localSheetId="26" hidden="1">#REF!</definedName>
    <definedName name="_43__123Graph_XGDP_2" localSheetId="27" hidden="1">#REF!</definedName>
    <definedName name="_43__123Graph_XGDP_2" localSheetId="28" hidden="1">#REF!</definedName>
    <definedName name="_43__123Graph_XGDP_2" localSheetId="39" hidden="1">#REF!</definedName>
    <definedName name="_43__123Graph_XGDP_2" localSheetId="40" hidden="1">#REF!</definedName>
    <definedName name="_43__123Graph_XGDP_2" localSheetId="41" hidden="1">#REF!</definedName>
    <definedName name="_43__123Graph_XGDP_2" localSheetId="42" hidden="1">#REF!</definedName>
    <definedName name="_43__123Graph_XGDP_2" localSheetId="43" hidden="1">#REF!</definedName>
    <definedName name="_43__123Graph_XGDP_2" localSheetId="44" hidden="1">#REF!</definedName>
    <definedName name="_43__123Graph_XGDP_2" localSheetId="45" hidden="1">#REF!</definedName>
    <definedName name="_43__123Graph_XGDP_2" localSheetId="46" hidden="1">#REF!</definedName>
    <definedName name="_43__123Graph_XGDP_2" localSheetId="47" hidden="1">#REF!</definedName>
    <definedName name="_43__123Graph_XGDP_2" localSheetId="48" hidden="1">#REF!</definedName>
    <definedName name="_43__123Graph_XGDP_2" localSheetId="49" hidden="1">#REF!</definedName>
    <definedName name="_43__123Graph_XGDP_2" localSheetId="50" hidden="1">#REF!</definedName>
    <definedName name="_43__123Graph_XGDP_2" localSheetId="51" hidden="1">#REF!</definedName>
    <definedName name="_43__123Graph_XGDP_2" localSheetId="52" hidden="1">#REF!</definedName>
    <definedName name="_43__123Graph_XGDP_2" localSheetId="19" hidden="1">#REF!</definedName>
    <definedName name="_43__123Graph_XGDP_2" hidden="1">#REF!</definedName>
    <definedName name="_44__123Graph_BAUTO__NA" localSheetId="1" hidden="1">#REF!</definedName>
    <definedName name="_44__123Graph_BAUTO__NA" localSheetId="2" hidden="1">#REF!</definedName>
    <definedName name="_44__123Graph_BAUTO__NA" localSheetId="12" hidden="1">#REF!</definedName>
    <definedName name="_44__123Graph_BAUTO__NA" localSheetId="13" hidden="1">#REF!</definedName>
    <definedName name="_44__123Graph_BAUTO__NA" localSheetId="14" hidden="1">#REF!</definedName>
    <definedName name="_44__123Graph_BAUTO__NA" localSheetId="18" hidden="1">#REF!</definedName>
    <definedName name="_44__123Graph_BAUTO__NA" localSheetId="29" hidden="1">#REF!</definedName>
    <definedName name="_44__123Graph_BAUTO__NA" localSheetId="20" hidden="1">#REF!</definedName>
    <definedName name="_44__123Graph_BAUTO__NA" localSheetId="21" hidden="1">#REF!</definedName>
    <definedName name="_44__123Graph_BAUTO__NA" localSheetId="22" hidden="1">#REF!</definedName>
    <definedName name="_44__123Graph_BAUTO__NA" localSheetId="23" hidden="1">#REF!</definedName>
    <definedName name="_44__123Graph_BAUTO__NA" localSheetId="24" hidden="1">#REF!</definedName>
    <definedName name="_44__123Graph_BAUTO__NA" localSheetId="25" hidden="1">#REF!</definedName>
    <definedName name="_44__123Graph_BAUTO__NA" localSheetId="26" hidden="1">#REF!</definedName>
    <definedName name="_44__123Graph_BAUTO__NA" localSheetId="27" hidden="1">#REF!</definedName>
    <definedName name="_44__123Graph_BAUTO__NA" localSheetId="28" hidden="1">#REF!</definedName>
    <definedName name="_44__123Graph_BAUTO__NA" localSheetId="39" hidden="1">#REF!</definedName>
    <definedName name="_44__123Graph_BAUTO__NA" localSheetId="40" hidden="1">#REF!</definedName>
    <definedName name="_44__123Graph_BAUTO__NA" localSheetId="41" hidden="1">#REF!</definedName>
    <definedName name="_44__123Graph_BAUTO__NA" localSheetId="42" hidden="1">#REF!</definedName>
    <definedName name="_44__123Graph_BAUTO__NA" localSheetId="43" hidden="1">#REF!</definedName>
    <definedName name="_44__123Graph_BAUTO__NA" localSheetId="44" hidden="1">#REF!</definedName>
    <definedName name="_44__123Graph_BAUTO__NA" localSheetId="45" hidden="1">#REF!</definedName>
    <definedName name="_44__123Graph_BAUTO__NA" localSheetId="46" hidden="1">#REF!</definedName>
    <definedName name="_44__123Graph_BAUTO__NA" localSheetId="47" hidden="1">#REF!</definedName>
    <definedName name="_44__123Graph_BAUTO__NA" localSheetId="48" hidden="1">#REF!</definedName>
    <definedName name="_44__123Graph_BAUTO__NA" localSheetId="49" hidden="1">#REF!</definedName>
    <definedName name="_44__123Graph_BAUTO__NA" localSheetId="50" hidden="1">#REF!</definedName>
    <definedName name="_44__123Graph_BAUTO__NA" localSheetId="51" hidden="1">#REF!</definedName>
    <definedName name="_44__123Graph_BAUTO__NA" localSheetId="52" hidden="1">#REF!</definedName>
    <definedName name="_44__123Graph_BAUTO__NA" localSheetId="19" hidden="1">#REF!</definedName>
    <definedName name="_44__123Graph_BAUTO__NA" hidden="1">#REF!</definedName>
    <definedName name="_44__123Graph_BBIP__AF" localSheetId="1" hidden="1">#REF!</definedName>
    <definedName name="_44__123Graph_BBIP__AF" localSheetId="2" hidden="1">#REF!</definedName>
    <definedName name="_44__123Graph_BBIP__AF" localSheetId="12" hidden="1">#REF!</definedName>
    <definedName name="_44__123Graph_BBIP__AF" localSheetId="13" hidden="1">#REF!</definedName>
    <definedName name="_44__123Graph_BBIP__AF" localSheetId="14" hidden="1">#REF!</definedName>
    <definedName name="_44__123Graph_BBIP__AF" localSheetId="11" hidden="1">#REF!</definedName>
    <definedName name="_44__123Graph_BBIP__AF" localSheetId="16" hidden="1">#REF!</definedName>
    <definedName name="_44__123Graph_BBIP__AF" localSheetId="17" hidden="1">#REF!</definedName>
    <definedName name="_44__123Graph_BBIP__AF" localSheetId="18" hidden="1">#REF!</definedName>
    <definedName name="_44__123Graph_BBIP__AF" localSheetId="29" hidden="1">#REF!</definedName>
    <definedName name="_44__123Graph_BBIP__AF" localSheetId="20" hidden="1">#REF!</definedName>
    <definedName name="_44__123Graph_BBIP__AF" localSheetId="21" hidden="1">#REF!</definedName>
    <definedName name="_44__123Graph_BBIP__AF" localSheetId="22" hidden="1">#REF!</definedName>
    <definedName name="_44__123Graph_BBIP__AF" localSheetId="23" hidden="1">#REF!</definedName>
    <definedName name="_44__123Graph_BBIP__AF" localSheetId="24" hidden="1">#REF!</definedName>
    <definedName name="_44__123Graph_BBIP__AF" localSheetId="25" hidden="1">#REF!</definedName>
    <definedName name="_44__123Graph_BBIP__AF" localSheetId="26" hidden="1">#REF!</definedName>
    <definedName name="_44__123Graph_BBIP__AF" localSheetId="27" hidden="1">#REF!</definedName>
    <definedName name="_44__123Graph_BBIP__AF" localSheetId="28" hidden="1">#REF!</definedName>
    <definedName name="_44__123Graph_BBIP__AF" localSheetId="39" hidden="1">#REF!</definedName>
    <definedName name="_44__123Graph_BBIP__AF" localSheetId="40" hidden="1">#REF!</definedName>
    <definedName name="_44__123Graph_BBIP__AF" localSheetId="41" hidden="1">#REF!</definedName>
    <definedName name="_44__123Graph_BBIP__AF" localSheetId="42" hidden="1">#REF!</definedName>
    <definedName name="_44__123Graph_BBIP__AF" localSheetId="43" hidden="1">#REF!</definedName>
    <definedName name="_44__123Graph_BBIP__AF" localSheetId="44" hidden="1">#REF!</definedName>
    <definedName name="_44__123Graph_BBIP__AF" localSheetId="45" hidden="1">#REF!</definedName>
    <definedName name="_44__123Graph_BBIP__AF" localSheetId="46" hidden="1">#REF!</definedName>
    <definedName name="_44__123Graph_BBIP__AF" localSheetId="47" hidden="1">#REF!</definedName>
    <definedName name="_44__123Graph_BBIP__AF" localSheetId="50" hidden="1">#REF!</definedName>
    <definedName name="_44__123Graph_BBIP__AF" localSheetId="51" hidden="1">#REF!</definedName>
    <definedName name="_44__123Graph_BBIP__AF" localSheetId="52" hidden="1">#REF!</definedName>
    <definedName name="_44__123Graph_BBIP__AF" localSheetId="19" hidden="1">#REF!</definedName>
    <definedName name="_44__123Graph_BBIP__AF" localSheetId="0" hidden="1">#REF!</definedName>
    <definedName name="_44__123Graph_BBIP__AF" hidden="1">#REF!</definedName>
    <definedName name="_44__123Graph_CBAU_E" localSheetId="1" hidden="1">#REF!</definedName>
    <definedName name="_44__123Graph_CBAU_E" localSheetId="2" hidden="1">#REF!</definedName>
    <definedName name="_44__123Graph_CBAU_E" localSheetId="12" hidden="1">#REF!</definedName>
    <definedName name="_44__123Graph_CBAU_E" localSheetId="13" hidden="1">#REF!</definedName>
    <definedName name="_44__123Graph_CBAU_E" localSheetId="14" hidden="1">#REF!</definedName>
    <definedName name="_44__123Graph_CBAU_E" localSheetId="18" hidden="1">#REF!</definedName>
    <definedName name="_44__123Graph_CBAU_E" localSheetId="29" hidden="1">#REF!</definedName>
    <definedName name="_44__123Graph_CBAU_E" localSheetId="20" hidden="1">#REF!</definedName>
    <definedName name="_44__123Graph_CBAU_E" localSheetId="21" hidden="1">#REF!</definedName>
    <definedName name="_44__123Graph_CBAU_E" localSheetId="22" hidden="1">#REF!</definedName>
    <definedName name="_44__123Graph_CBAU_E" localSheetId="23" hidden="1">#REF!</definedName>
    <definedName name="_44__123Graph_CBAU_E" localSheetId="24" hidden="1">#REF!</definedName>
    <definedName name="_44__123Graph_CBAU_E" localSheetId="25" hidden="1">#REF!</definedName>
    <definedName name="_44__123Graph_CBAU_E" localSheetId="26" hidden="1">#REF!</definedName>
    <definedName name="_44__123Graph_CBAU_E" localSheetId="27" hidden="1">#REF!</definedName>
    <definedName name="_44__123Graph_CBAU_E" localSheetId="28" hidden="1">#REF!</definedName>
    <definedName name="_44__123Graph_CBAU_E" localSheetId="39" hidden="1">#REF!</definedName>
    <definedName name="_44__123Graph_CBAU_E" localSheetId="40" hidden="1">#REF!</definedName>
    <definedName name="_44__123Graph_CBAU_E" localSheetId="41" hidden="1">#REF!</definedName>
    <definedName name="_44__123Graph_CBAU_E" localSheetId="42" hidden="1">#REF!</definedName>
    <definedName name="_44__123Graph_CBAU_E" localSheetId="43" hidden="1">#REF!</definedName>
    <definedName name="_44__123Graph_CBAU_E" localSheetId="44" hidden="1">#REF!</definedName>
    <definedName name="_44__123Graph_CBAU_E" localSheetId="45" hidden="1">#REF!</definedName>
    <definedName name="_44__123Graph_CBAU_E" localSheetId="46" hidden="1">#REF!</definedName>
    <definedName name="_44__123Graph_CBAU_E" localSheetId="47" hidden="1">#REF!</definedName>
    <definedName name="_44__123Graph_CBAU_E" localSheetId="48" hidden="1">#REF!</definedName>
    <definedName name="_44__123Graph_CBAU_E" localSheetId="49" hidden="1">#REF!</definedName>
    <definedName name="_44__123Graph_CBAU_E" localSheetId="50" hidden="1">#REF!</definedName>
    <definedName name="_44__123Graph_CBAU_E" localSheetId="51" hidden="1">#REF!</definedName>
    <definedName name="_44__123Graph_CBAU_E" localSheetId="52" hidden="1">#REF!</definedName>
    <definedName name="_44__123Graph_CBAU_E" localSheetId="19" hidden="1">#REF!</definedName>
    <definedName name="_44__123Graph_CBAU_E" hidden="1">#REF!</definedName>
    <definedName name="_45__123Graph_AGDP" localSheetId="16" hidden="1">#REF!</definedName>
    <definedName name="_45__123Graph_AGDP" localSheetId="17" hidden="1">#REF!</definedName>
    <definedName name="_45__123Graph_AGDP" localSheetId="0" hidden="1">#REF!</definedName>
    <definedName name="_45__123Graph_AGDP" hidden="1">#REF!</definedName>
    <definedName name="_45__123Graph_BBIP__EE" localSheetId="1" hidden="1">#REF!</definedName>
    <definedName name="_45__123Graph_BBIP__EE" localSheetId="2" hidden="1">#REF!</definedName>
    <definedName name="_45__123Graph_BBIP__EE" localSheetId="16" hidden="1">#REF!</definedName>
    <definedName name="_45__123Graph_BBIP__EE" localSheetId="17" hidden="1">#REF!</definedName>
    <definedName name="_45__123Graph_BBIP__EE" localSheetId="29" hidden="1">#REF!</definedName>
    <definedName name="_45__123Graph_BBIP__EE" localSheetId="20" hidden="1">#REF!</definedName>
    <definedName name="_45__123Graph_BBIP__EE" localSheetId="21" hidden="1">#REF!</definedName>
    <definedName name="_45__123Graph_BBIP__EE" localSheetId="22" hidden="1">#REF!</definedName>
    <definedName name="_45__123Graph_BBIP__EE" localSheetId="23" hidden="1">#REF!</definedName>
    <definedName name="_45__123Graph_BBIP__EE" localSheetId="24" hidden="1">#REF!</definedName>
    <definedName name="_45__123Graph_BBIP__EE" localSheetId="25" hidden="1">#REF!</definedName>
    <definedName name="_45__123Graph_BBIP__EE" localSheetId="26" hidden="1">#REF!</definedName>
    <definedName name="_45__123Graph_BBIP__EE" localSheetId="27" hidden="1">#REF!</definedName>
    <definedName name="_45__123Graph_BBIP__EE" localSheetId="28" hidden="1">#REF!</definedName>
    <definedName name="_45__123Graph_BBIP__EE" localSheetId="39" hidden="1">#REF!</definedName>
    <definedName name="_45__123Graph_BBIP__EE" localSheetId="40" hidden="1">#REF!</definedName>
    <definedName name="_45__123Graph_BBIP__EE" localSheetId="41" hidden="1">#REF!</definedName>
    <definedName name="_45__123Graph_BBIP__EE" localSheetId="42" hidden="1">#REF!</definedName>
    <definedName name="_45__123Graph_BBIP__EE" localSheetId="43" hidden="1">#REF!</definedName>
    <definedName name="_45__123Graph_BBIP__EE" localSheetId="44" hidden="1">#REF!</definedName>
    <definedName name="_45__123Graph_BBIP__EE" localSheetId="45" hidden="1">#REF!</definedName>
    <definedName name="_45__123Graph_BBIP__EE" localSheetId="46" hidden="1">#REF!</definedName>
    <definedName name="_45__123Graph_BBIP__EE" localSheetId="47" hidden="1">#REF!</definedName>
    <definedName name="_45__123Graph_BBIP__EE" localSheetId="48" hidden="1">#REF!</definedName>
    <definedName name="_45__123Graph_BBIP__EE" localSheetId="49" hidden="1">#REF!</definedName>
    <definedName name="_45__123Graph_BBIP__EE" localSheetId="50" hidden="1">#REF!</definedName>
    <definedName name="_45__123Graph_BBIP__EE" localSheetId="51" hidden="1">#REF!</definedName>
    <definedName name="_45__123Graph_BBIP__EE" localSheetId="0" hidden="1">#REF!</definedName>
    <definedName name="_45__123Graph_BBIP__EE" hidden="1">#REF!</definedName>
    <definedName name="_46__123Graph_CBIP__AF" localSheetId="1" hidden="1">#REF!</definedName>
    <definedName name="_46__123Graph_CBIP__AF" localSheetId="2" hidden="1">#REF!</definedName>
    <definedName name="_46__123Graph_CBIP__AF" localSheetId="12" hidden="1">#REF!</definedName>
    <definedName name="_46__123Graph_CBIP__AF" localSheetId="13" hidden="1">#REF!</definedName>
    <definedName name="_46__123Graph_CBIP__AF" localSheetId="14" hidden="1">#REF!</definedName>
    <definedName name="_46__123Graph_CBIP__AF" localSheetId="16" hidden="1">#REF!</definedName>
    <definedName name="_46__123Graph_CBIP__AF" localSheetId="17" hidden="1">#REF!</definedName>
    <definedName name="_46__123Graph_CBIP__AF" localSheetId="18" hidden="1">#REF!</definedName>
    <definedName name="_46__123Graph_CBIP__AF" localSheetId="29" hidden="1">#REF!</definedName>
    <definedName name="_46__123Graph_CBIP__AF" localSheetId="20" hidden="1">#REF!</definedName>
    <definedName name="_46__123Graph_CBIP__AF" localSheetId="21" hidden="1">#REF!</definedName>
    <definedName name="_46__123Graph_CBIP__AF" localSheetId="22" hidden="1">#REF!</definedName>
    <definedName name="_46__123Graph_CBIP__AF" localSheetId="23" hidden="1">#REF!</definedName>
    <definedName name="_46__123Graph_CBIP__AF" localSheetId="24" hidden="1">#REF!</definedName>
    <definedName name="_46__123Graph_CBIP__AF" localSheetId="25" hidden="1">#REF!</definedName>
    <definedName name="_46__123Graph_CBIP__AF" localSheetId="26" hidden="1">#REF!</definedName>
    <definedName name="_46__123Graph_CBIP__AF" localSheetId="27" hidden="1">#REF!</definedName>
    <definedName name="_46__123Graph_CBIP__AF" localSheetId="28" hidden="1">#REF!</definedName>
    <definedName name="_46__123Graph_CBIP__AF" localSheetId="39" hidden="1">#REF!</definedName>
    <definedName name="_46__123Graph_CBIP__AF" localSheetId="40" hidden="1">#REF!</definedName>
    <definedName name="_46__123Graph_CBIP__AF" localSheetId="41" hidden="1">#REF!</definedName>
    <definedName name="_46__123Graph_CBIP__AF" localSheetId="42" hidden="1">#REF!</definedName>
    <definedName name="_46__123Graph_CBIP__AF" localSheetId="43" hidden="1">#REF!</definedName>
    <definedName name="_46__123Graph_CBIP__AF" localSheetId="44" hidden="1">#REF!</definedName>
    <definedName name="_46__123Graph_CBIP__AF" localSheetId="45" hidden="1">#REF!</definedName>
    <definedName name="_46__123Graph_CBIP__AF" localSheetId="46" hidden="1">#REF!</definedName>
    <definedName name="_46__123Graph_CBIP__AF" localSheetId="47" hidden="1">#REF!</definedName>
    <definedName name="_46__123Graph_CBIP__AF" localSheetId="48" hidden="1">#REF!</definedName>
    <definedName name="_46__123Graph_CBIP__AF" localSheetId="49" hidden="1">#REF!</definedName>
    <definedName name="_46__123Graph_CBIP__AF" localSheetId="50" hidden="1">#REF!</definedName>
    <definedName name="_46__123Graph_CBIP__AF" localSheetId="51" hidden="1">#REF!</definedName>
    <definedName name="_46__123Graph_CBIP__AF" localSheetId="52" hidden="1">#REF!</definedName>
    <definedName name="_46__123Graph_CBIP__AF" localSheetId="19" hidden="1">#REF!</definedName>
    <definedName name="_46__123Graph_CBIP__AF" hidden="1">#REF!</definedName>
    <definedName name="_48__123Graph_BBAU" localSheetId="1" hidden="1">#REF!</definedName>
    <definedName name="_48__123Graph_BBAU" localSheetId="2" hidden="1">#REF!</definedName>
    <definedName name="_48__123Graph_BBAU" localSheetId="12" hidden="1">#REF!</definedName>
    <definedName name="_48__123Graph_BBAU" localSheetId="13" hidden="1">#REF!</definedName>
    <definedName name="_48__123Graph_BBAU" localSheetId="14" hidden="1">#REF!</definedName>
    <definedName name="_48__123Graph_BBAU" localSheetId="18" hidden="1">#REF!</definedName>
    <definedName name="_48__123Graph_BBAU" localSheetId="29" hidden="1">#REF!</definedName>
    <definedName name="_48__123Graph_BBAU" localSheetId="20" hidden="1">#REF!</definedName>
    <definedName name="_48__123Graph_BBAU" localSheetId="21" hidden="1">#REF!</definedName>
    <definedName name="_48__123Graph_BBAU" localSheetId="22" hidden="1">#REF!</definedName>
    <definedName name="_48__123Graph_BBAU" localSheetId="23" hidden="1">#REF!</definedName>
    <definedName name="_48__123Graph_BBAU" localSheetId="24" hidden="1">#REF!</definedName>
    <definedName name="_48__123Graph_BBAU" localSheetId="25" hidden="1">#REF!</definedName>
    <definedName name="_48__123Graph_BBAU" localSheetId="26" hidden="1">#REF!</definedName>
    <definedName name="_48__123Graph_BBAU" localSheetId="27" hidden="1">#REF!</definedName>
    <definedName name="_48__123Graph_BBAU" localSheetId="28" hidden="1">#REF!</definedName>
    <definedName name="_48__123Graph_BBAU" localSheetId="39" hidden="1">#REF!</definedName>
    <definedName name="_48__123Graph_BBAU" localSheetId="40" hidden="1">#REF!</definedName>
    <definedName name="_48__123Graph_BBAU" localSheetId="41" hidden="1">#REF!</definedName>
    <definedName name="_48__123Graph_BBAU" localSheetId="42" hidden="1">#REF!</definedName>
    <definedName name="_48__123Graph_BBAU" localSheetId="43" hidden="1">#REF!</definedName>
    <definedName name="_48__123Graph_BBAU" localSheetId="44" hidden="1">#REF!</definedName>
    <definedName name="_48__123Graph_BBAU" localSheetId="45" hidden="1">#REF!</definedName>
    <definedName name="_48__123Graph_BBAU" localSheetId="46" hidden="1">#REF!</definedName>
    <definedName name="_48__123Graph_BBAU" localSheetId="47" hidden="1">#REF!</definedName>
    <definedName name="_48__123Graph_BBAU" localSheetId="48" hidden="1">#REF!</definedName>
    <definedName name="_48__123Graph_BBAU" localSheetId="49" hidden="1">#REF!</definedName>
    <definedName name="_48__123Graph_BBAU" localSheetId="50" hidden="1">#REF!</definedName>
    <definedName name="_48__123Graph_BBAU" localSheetId="51" hidden="1">#REF!</definedName>
    <definedName name="_48__123Graph_BBAU" localSheetId="52" hidden="1">#REF!</definedName>
    <definedName name="_48__123Graph_BBAU" localSheetId="19" hidden="1">#REF!</definedName>
    <definedName name="_48__123Graph_BBAU" hidden="1">#REF!</definedName>
    <definedName name="_48__123Graph_BBIP__EE" localSheetId="1" hidden="1">#REF!</definedName>
    <definedName name="_48__123Graph_BBIP__EE" localSheetId="2" hidden="1">#REF!</definedName>
    <definedName name="_48__123Graph_BBIP__EE" localSheetId="12" hidden="1">#REF!</definedName>
    <definedName name="_48__123Graph_BBIP__EE" localSheetId="13" hidden="1">#REF!</definedName>
    <definedName name="_48__123Graph_BBIP__EE" localSheetId="14" hidden="1">#REF!</definedName>
    <definedName name="_48__123Graph_BBIP__EE" localSheetId="11" hidden="1">#REF!</definedName>
    <definedName name="_48__123Graph_BBIP__EE" localSheetId="16" hidden="1">#REF!</definedName>
    <definedName name="_48__123Graph_BBIP__EE" localSheetId="17" hidden="1">#REF!</definedName>
    <definedName name="_48__123Graph_BBIP__EE" localSheetId="18" hidden="1">#REF!</definedName>
    <definedName name="_48__123Graph_BBIP__EE" localSheetId="29" hidden="1">#REF!</definedName>
    <definedName name="_48__123Graph_BBIP__EE" localSheetId="20" hidden="1">#REF!</definedName>
    <definedName name="_48__123Graph_BBIP__EE" localSheetId="21" hidden="1">#REF!</definedName>
    <definedName name="_48__123Graph_BBIP__EE" localSheetId="22" hidden="1">#REF!</definedName>
    <definedName name="_48__123Graph_BBIP__EE" localSheetId="23" hidden="1">#REF!</definedName>
    <definedName name="_48__123Graph_BBIP__EE" localSheetId="24" hidden="1">#REF!</definedName>
    <definedName name="_48__123Graph_BBIP__EE" localSheetId="25" hidden="1">#REF!</definedName>
    <definedName name="_48__123Graph_BBIP__EE" localSheetId="26" hidden="1">#REF!</definedName>
    <definedName name="_48__123Graph_BBIP__EE" localSheetId="27" hidden="1">#REF!</definedName>
    <definedName name="_48__123Graph_BBIP__EE" localSheetId="28" hidden="1">#REF!</definedName>
    <definedName name="_48__123Graph_BBIP__EE" localSheetId="39" hidden="1">#REF!</definedName>
    <definedName name="_48__123Graph_BBIP__EE" localSheetId="40" hidden="1">#REF!</definedName>
    <definedName name="_48__123Graph_BBIP__EE" localSheetId="41" hidden="1">#REF!</definedName>
    <definedName name="_48__123Graph_BBIP__EE" localSheetId="42" hidden="1">#REF!</definedName>
    <definedName name="_48__123Graph_BBIP__EE" localSheetId="43" hidden="1">#REF!</definedName>
    <definedName name="_48__123Graph_BBIP__EE" localSheetId="44" hidden="1">#REF!</definedName>
    <definedName name="_48__123Graph_BBIP__EE" localSheetId="45" hidden="1">#REF!</definedName>
    <definedName name="_48__123Graph_BBIP__EE" localSheetId="46" hidden="1">#REF!</definedName>
    <definedName name="_48__123Graph_BBIP__EE" localSheetId="47" hidden="1">#REF!</definedName>
    <definedName name="_48__123Graph_BBIP__EE" localSheetId="50" hidden="1">#REF!</definedName>
    <definedName name="_48__123Graph_BBIP__EE" localSheetId="51" hidden="1">#REF!</definedName>
    <definedName name="_48__123Graph_BBIP__EE" localSheetId="52" hidden="1">#REF!</definedName>
    <definedName name="_48__123Graph_BBIP__EE" localSheetId="19" hidden="1">#REF!</definedName>
    <definedName name="_48__123Graph_BBIP__EE" localSheetId="0" hidden="1">#REF!</definedName>
    <definedName name="_48__123Graph_BBIP__EE" hidden="1">#REF!</definedName>
    <definedName name="_48__123Graph_BBIP__LA" localSheetId="1" hidden="1">#REF!</definedName>
    <definedName name="_48__123Graph_BBIP__LA" localSheetId="2" hidden="1">#REF!</definedName>
    <definedName name="_48__123Graph_BBIP__LA" localSheetId="16" hidden="1">#REF!</definedName>
    <definedName name="_48__123Graph_BBIP__LA" localSheetId="17" hidden="1">#REF!</definedName>
    <definedName name="_48__123Graph_BBIP__LA" localSheetId="18" hidden="1">#REF!</definedName>
    <definedName name="_48__123Graph_BBIP__LA" localSheetId="29" hidden="1">#REF!</definedName>
    <definedName name="_48__123Graph_BBIP__LA" localSheetId="20" hidden="1">#REF!</definedName>
    <definedName name="_48__123Graph_BBIP__LA" localSheetId="21" hidden="1">#REF!</definedName>
    <definedName name="_48__123Graph_BBIP__LA" localSheetId="22" hidden="1">#REF!</definedName>
    <definedName name="_48__123Graph_BBIP__LA" localSheetId="23" hidden="1">#REF!</definedName>
    <definedName name="_48__123Graph_BBIP__LA" localSheetId="24" hidden="1">#REF!</definedName>
    <definedName name="_48__123Graph_BBIP__LA" localSheetId="25" hidden="1">#REF!</definedName>
    <definedName name="_48__123Graph_BBIP__LA" localSheetId="26" hidden="1">#REF!</definedName>
    <definedName name="_48__123Graph_BBIP__LA" localSheetId="27" hidden="1">#REF!</definedName>
    <definedName name="_48__123Graph_BBIP__LA" localSheetId="28" hidden="1">#REF!</definedName>
    <definedName name="_48__123Graph_BBIP__LA" localSheetId="39" hidden="1">#REF!</definedName>
    <definedName name="_48__123Graph_BBIP__LA" localSheetId="40" hidden="1">#REF!</definedName>
    <definedName name="_48__123Graph_BBIP__LA" localSheetId="41" hidden="1">#REF!</definedName>
    <definedName name="_48__123Graph_BBIP__LA" localSheetId="42" hidden="1">#REF!</definedName>
    <definedName name="_48__123Graph_BBIP__LA" localSheetId="43" hidden="1">#REF!</definedName>
    <definedName name="_48__123Graph_BBIP__LA" localSheetId="44" hidden="1">#REF!</definedName>
    <definedName name="_48__123Graph_BBIP__LA" localSheetId="45" hidden="1">#REF!</definedName>
    <definedName name="_48__123Graph_BBIP__LA" localSheetId="46" hidden="1">#REF!</definedName>
    <definedName name="_48__123Graph_BBIP__LA" localSheetId="47" hidden="1">#REF!</definedName>
    <definedName name="_48__123Graph_BBIP__LA" localSheetId="48" hidden="1">#REF!</definedName>
    <definedName name="_48__123Graph_BBIP__LA" localSheetId="49" hidden="1">#REF!</definedName>
    <definedName name="_48__123Graph_BBIP__LA" localSheetId="50" hidden="1">#REF!</definedName>
    <definedName name="_48__123Graph_BBIP__LA" localSheetId="51" hidden="1">#REF!</definedName>
    <definedName name="_48__123Graph_BBIP__LA" localSheetId="0" hidden="1">#REF!</definedName>
    <definedName name="_48__123Graph_BBIP__LA" hidden="1">#REF!</definedName>
    <definedName name="_48__123Graph_CBIP__EE" localSheetId="1" hidden="1">#REF!</definedName>
    <definedName name="_48__123Graph_CBIP__EE" localSheetId="2" hidden="1">#REF!</definedName>
    <definedName name="_48__123Graph_CBIP__EE" localSheetId="12" hidden="1">#REF!</definedName>
    <definedName name="_48__123Graph_CBIP__EE" localSheetId="13" hidden="1">#REF!</definedName>
    <definedName name="_48__123Graph_CBIP__EE" localSheetId="14" hidden="1">#REF!</definedName>
    <definedName name="_48__123Graph_CBIP__EE" localSheetId="16" hidden="1">#REF!</definedName>
    <definedName name="_48__123Graph_CBIP__EE" localSheetId="17" hidden="1">#REF!</definedName>
    <definedName name="_48__123Graph_CBIP__EE" localSheetId="18" hidden="1">#REF!</definedName>
    <definedName name="_48__123Graph_CBIP__EE" localSheetId="29" hidden="1">#REF!</definedName>
    <definedName name="_48__123Graph_CBIP__EE" localSheetId="20" hidden="1">#REF!</definedName>
    <definedName name="_48__123Graph_CBIP__EE" localSheetId="21" hidden="1">#REF!</definedName>
    <definedName name="_48__123Graph_CBIP__EE" localSheetId="22" hidden="1">#REF!</definedName>
    <definedName name="_48__123Graph_CBIP__EE" localSheetId="23" hidden="1">#REF!</definedName>
    <definedName name="_48__123Graph_CBIP__EE" localSheetId="24" hidden="1">#REF!</definedName>
    <definedName name="_48__123Graph_CBIP__EE" localSheetId="25" hidden="1">#REF!</definedName>
    <definedName name="_48__123Graph_CBIP__EE" localSheetId="26" hidden="1">#REF!</definedName>
    <definedName name="_48__123Graph_CBIP__EE" localSheetId="27" hidden="1">#REF!</definedName>
    <definedName name="_48__123Graph_CBIP__EE" localSheetId="28" hidden="1">#REF!</definedName>
    <definedName name="_48__123Graph_CBIP__EE" localSheetId="39" hidden="1">#REF!</definedName>
    <definedName name="_48__123Graph_CBIP__EE" localSheetId="40" hidden="1">#REF!</definedName>
    <definedName name="_48__123Graph_CBIP__EE" localSheetId="41" hidden="1">#REF!</definedName>
    <definedName name="_48__123Graph_CBIP__EE" localSheetId="42" hidden="1">#REF!</definedName>
    <definedName name="_48__123Graph_CBIP__EE" localSheetId="43" hidden="1">#REF!</definedName>
    <definedName name="_48__123Graph_CBIP__EE" localSheetId="44" hidden="1">#REF!</definedName>
    <definedName name="_48__123Graph_CBIP__EE" localSheetId="45" hidden="1">#REF!</definedName>
    <definedName name="_48__123Graph_CBIP__EE" localSheetId="46" hidden="1">#REF!</definedName>
    <definedName name="_48__123Graph_CBIP__EE" localSheetId="47" hidden="1">#REF!</definedName>
    <definedName name="_48__123Graph_CBIP__EE" localSheetId="48" hidden="1">#REF!</definedName>
    <definedName name="_48__123Graph_CBIP__EE" localSheetId="49" hidden="1">#REF!</definedName>
    <definedName name="_48__123Graph_CBIP__EE" localSheetId="50" hidden="1">#REF!</definedName>
    <definedName name="_48__123Graph_CBIP__EE" localSheetId="51" hidden="1">#REF!</definedName>
    <definedName name="_48__123Graph_CBIP__EE" localSheetId="52" hidden="1">#REF!</definedName>
    <definedName name="_48__123Graph_CBIP__EE" localSheetId="19" hidden="1">#REF!</definedName>
    <definedName name="_48__123Graph_CBIP__EE" hidden="1">#REF!</definedName>
    <definedName name="_5__123Graph_AAUTO__NA" localSheetId="1" hidden="1">#REF!</definedName>
    <definedName name="_5__123Graph_AAUTO__NA" localSheetId="2" hidden="1">#REF!</definedName>
    <definedName name="_5__123Graph_AAUTO__NA" localSheetId="18" hidden="1">#REF!</definedName>
    <definedName name="_5__123Graph_AAUTO__NA" localSheetId="29" hidden="1">#REF!</definedName>
    <definedName name="_5__123Graph_AAUTO__NA" localSheetId="20" hidden="1">#REF!</definedName>
    <definedName name="_5__123Graph_AAUTO__NA" localSheetId="21" hidden="1">#REF!</definedName>
    <definedName name="_5__123Graph_AAUTO__NA" localSheetId="22" hidden="1">#REF!</definedName>
    <definedName name="_5__123Graph_AAUTO__NA" localSheetId="23" hidden="1">#REF!</definedName>
    <definedName name="_5__123Graph_AAUTO__NA" localSheetId="24" hidden="1">#REF!</definedName>
    <definedName name="_5__123Graph_AAUTO__NA" localSheetId="25" hidden="1">#REF!</definedName>
    <definedName name="_5__123Graph_AAUTO__NA" localSheetId="26" hidden="1">#REF!</definedName>
    <definedName name="_5__123Graph_AAUTO__NA" localSheetId="27" hidden="1">#REF!</definedName>
    <definedName name="_5__123Graph_AAUTO__NA" localSheetId="28" hidden="1">#REF!</definedName>
    <definedName name="_5__123Graph_AAUTO__NA" localSheetId="39" hidden="1">#REF!</definedName>
    <definedName name="_5__123Graph_AAUTO__NA" localSheetId="40" hidden="1">#REF!</definedName>
    <definedName name="_5__123Graph_AAUTO__NA" localSheetId="41" hidden="1">#REF!</definedName>
    <definedName name="_5__123Graph_AAUTO__NA" localSheetId="42" hidden="1">#REF!</definedName>
    <definedName name="_5__123Graph_AAUTO__NA" localSheetId="43" hidden="1">#REF!</definedName>
    <definedName name="_5__123Graph_AAUTO__NA" localSheetId="44" hidden="1">#REF!</definedName>
    <definedName name="_5__123Graph_AAUTO__NA" localSheetId="45" hidden="1">#REF!</definedName>
    <definedName name="_5__123Graph_AAUTO__NA" localSheetId="46" hidden="1">#REF!</definedName>
    <definedName name="_5__123Graph_AAUTO__NA" localSheetId="47" hidden="1">#REF!</definedName>
    <definedName name="_5__123Graph_AAUTO__NA" localSheetId="48" hidden="1">#REF!</definedName>
    <definedName name="_5__123Graph_AAUTO__NA" localSheetId="49" hidden="1">#REF!</definedName>
    <definedName name="_5__123Graph_AAUTO__NA" localSheetId="50" hidden="1">#REF!</definedName>
    <definedName name="_5__123Graph_AAUTO__NA" localSheetId="51" hidden="1">#REF!</definedName>
    <definedName name="_5__123Graph_AAUTO__NA" hidden="1">#REF!</definedName>
    <definedName name="_5__123Graph_ABIP__EE" localSheetId="1" hidden="1">#REF!</definedName>
    <definedName name="_5__123Graph_ABIP__EE" localSheetId="2" hidden="1">#REF!</definedName>
    <definedName name="_5__123Graph_ABIP__EE" localSheetId="12" hidden="1">#REF!</definedName>
    <definedName name="_5__123Graph_ABIP__EE" localSheetId="13" hidden="1">#REF!</definedName>
    <definedName name="_5__123Graph_ABIP__EE" localSheetId="14" hidden="1">#REF!</definedName>
    <definedName name="_5__123Graph_ABIP__EE" localSheetId="16" hidden="1">#REF!</definedName>
    <definedName name="_5__123Graph_ABIP__EE" localSheetId="17" hidden="1">#REF!</definedName>
    <definedName name="_5__123Graph_ABIP__EE" localSheetId="18" hidden="1">#REF!</definedName>
    <definedName name="_5__123Graph_ABIP__EE" localSheetId="29" hidden="1">#REF!</definedName>
    <definedName name="_5__123Graph_ABIP__EE" localSheetId="20" hidden="1">#REF!</definedName>
    <definedName name="_5__123Graph_ABIP__EE" localSheetId="21" hidden="1">#REF!</definedName>
    <definedName name="_5__123Graph_ABIP__EE" localSheetId="22" hidden="1">#REF!</definedName>
    <definedName name="_5__123Graph_ABIP__EE" localSheetId="23" hidden="1">#REF!</definedName>
    <definedName name="_5__123Graph_ABIP__EE" localSheetId="24" hidden="1">#REF!</definedName>
    <definedName name="_5__123Graph_ABIP__EE" localSheetId="25" hidden="1">#REF!</definedName>
    <definedName name="_5__123Graph_ABIP__EE" localSheetId="26" hidden="1">#REF!</definedName>
    <definedName name="_5__123Graph_ABIP__EE" localSheetId="27" hidden="1">#REF!</definedName>
    <definedName name="_5__123Graph_ABIP__EE" localSheetId="28" hidden="1">#REF!</definedName>
    <definedName name="_5__123Graph_ABIP__EE" localSheetId="39" hidden="1">#REF!</definedName>
    <definedName name="_5__123Graph_ABIP__EE" localSheetId="40" hidden="1">#REF!</definedName>
    <definedName name="_5__123Graph_ABIP__EE" localSheetId="41" hidden="1">#REF!</definedName>
    <definedName name="_5__123Graph_ABIP__EE" localSheetId="42" hidden="1">#REF!</definedName>
    <definedName name="_5__123Graph_ABIP__EE" localSheetId="43" hidden="1">#REF!</definedName>
    <definedName name="_5__123Graph_ABIP__EE" localSheetId="44" hidden="1">#REF!</definedName>
    <definedName name="_5__123Graph_ABIP__EE" localSheetId="45" hidden="1">#REF!</definedName>
    <definedName name="_5__123Graph_ABIP__EE" localSheetId="46" hidden="1">#REF!</definedName>
    <definedName name="_5__123Graph_ABIP__EE" localSheetId="47" hidden="1">#REF!</definedName>
    <definedName name="_5__123Graph_ABIP__EE" localSheetId="48" hidden="1">#REF!</definedName>
    <definedName name="_5__123Graph_ABIP__EE" localSheetId="49" hidden="1">#REF!</definedName>
    <definedName name="_5__123Graph_ABIP__EE" localSheetId="50" hidden="1">#REF!</definedName>
    <definedName name="_5__123Graph_ABIP__EE" localSheetId="51" hidden="1">#REF!</definedName>
    <definedName name="_5__123Graph_ABIP__EE" localSheetId="52" hidden="1">#REF!</definedName>
    <definedName name="_5__123Graph_ABIP__EE" localSheetId="19" hidden="1">#REF!</definedName>
    <definedName name="_5__123Graph_ABIP__EE" hidden="1">#REF!</definedName>
    <definedName name="_50__123Graph_AGDP_2" localSheetId="16" hidden="1">#REF!</definedName>
    <definedName name="_50__123Graph_AGDP_2" localSheetId="17" hidden="1">#REF!</definedName>
    <definedName name="_50__123Graph_AGDP_2" localSheetId="0" hidden="1">#REF!</definedName>
    <definedName name="_50__123Graph_AGDP_2" hidden="1">#REF!</definedName>
    <definedName name="_50__123Graph_CBIP__LA" localSheetId="1" hidden="1">#REF!</definedName>
    <definedName name="_50__123Graph_CBIP__LA" localSheetId="2" hidden="1">#REF!</definedName>
    <definedName name="_50__123Graph_CBIP__LA" localSheetId="12" hidden="1">#REF!</definedName>
    <definedName name="_50__123Graph_CBIP__LA" localSheetId="13" hidden="1">#REF!</definedName>
    <definedName name="_50__123Graph_CBIP__LA" localSheetId="14" hidden="1">#REF!</definedName>
    <definedName name="_50__123Graph_CBIP__LA" localSheetId="16" hidden="1">#REF!</definedName>
    <definedName name="_50__123Graph_CBIP__LA" localSheetId="17" hidden="1">#REF!</definedName>
    <definedName name="_50__123Graph_CBIP__LA" localSheetId="18" hidden="1">#REF!</definedName>
    <definedName name="_50__123Graph_CBIP__LA" localSheetId="29" hidden="1">#REF!</definedName>
    <definedName name="_50__123Graph_CBIP__LA" localSheetId="20" hidden="1">#REF!</definedName>
    <definedName name="_50__123Graph_CBIP__LA" localSheetId="21" hidden="1">#REF!</definedName>
    <definedName name="_50__123Graph_CBIP__LA" localSheetId="22" hidden="1">#REF!</definedName>
    <definedName name="_50__123Graph_CBIP__LA" localSheetId="23" hidden="1">#REF!</definedName>
    <definedName name="_50__123Graph_CBIP__LA" localSheetId="24" hidden="1">#REF!</definedName>
    <definedName name="_50__123Graph_CBIP__LA" localSheetId="25" hidden="1">#REF!</definedName>
    <definedName name="_50__123Graph_CBIP__LA" localSheetId="26" hidden="1">#REF!</definedName>
    <definedName name="_50__123Graph_CBIP__LA" localSheetId="27" hidden="1">#REF!</definedName>
    <definedName name="_50__123Graph_CBIP__LA" localSheetId="28" hidden="1">#REF!</definedName>
    <definedName name="_50__123Graph_CBIP__LA" localSheetId="39" hidden="1">#REF!</definedName>
    <definedName name="_50__123Graph_CBIP__LA" localSheetId="40" hidden="1">#REF!</definedName>
    <definedName name="_50__123Graph_CBIP__LA" localSheetId="41" hidden="1">#REF!</definedName>
    <definedName name="_50__123Graph_CBIP__LA" localSheetId="42" hidden="1">#REF!</definedName>
    <definedName name="_50__123Graph_CBIP__LA" localSheetId="43" hidden="1">#REF!</definedName>
    <definedName name="_50__123Graph_CBIP__LA" localSheetId="44" hidden="1">#REF!</definedName>
    <definedName name="_50__123Graph_CBIP__LA" localSheetId="45" hidden="1">#REF!</definedName>
    <definedName name="_50__123Graph_CBIP__LA" localSheetId="46" hidden="1">#REF!</definedName>
    <definedName name="_50__123Graph_CBIP__LA" localSheetId="47" hidden="1">#REF!</definedName>
    <definedName name="_50__123Graph_CBIP__LA" localSheetId="48" hidden="1">#REF!</definedName>
    <definedName name="_50__123Graph_CBIP__LA" localSheetId="49" hidden="1">#REF!</definedName>
    <definedName name="_50__123Graph_CBIP__LA" localSheetId="50" hidden="1">#REF!</definedName>
    <definedName name="_50__123Graph_CBIP__LA" localSheetId="51" hidden="1">#REF!</definedName>
    <definedName name="_50__123Graph_CBIP__LA" localSheetId="52" hidden="1">#REF!</definedName>
    <definedName name="_50__123Graph_CBIP__LA" localSheetId="19" hidden="1">#REF!</definedName>
    <definedName name="_50__123Graph_CBIP__LA" localSheetId="0" hidden="1">#REF!</definedName>
    <definedName name="_50__123Graph_CBIP__LA" hidden="1">#REF!</definedName>
    <definedName name="_51__123Graph_BBIP__SE" localSheetId="1" hidden="1">#REF!</definedName>
    <definedName name="_51__123Graph_BBIP__SE" localSheetId="2" hidden="1">#REF!</definedName>
    <definedName name="_51__123Graph_BBIP__SE" localSheetId="16" hidden="1">#REF!</definedName>
    <definedName name="_51__123Graph_BBIP__SE" localSheetId="17" hidden="1">#REF!</definedName>
    <definedName name="_51__123Graph_BBIP__SE" localSheetId="18" hidden="1">#REF!</definedName>
    <definedName name="_51__123Graph_BBIP__SE" localSheetId="29" hidden="1">#REF!</definedName>
    <definedName name="_51__123Graph_BBIP__SE" localSheetId="20" hidden="1">#REF!</definedName>
    <definedName name="_51__123Graph_BBIP__SE" localSheetId="21" hidden="1">#REF!</definedName>
    <definedName name="_51__123Graph_BBIP__SE" localSheetId="22" hidden="1">#REF!</definedName>
    <definedName name="_51__123Graph_BBIP__SE" localSheetId="23" hidden="1">#REF!</definedName>
    <definedName name="_51__123Graph_BBIP__SE" localSheetId="24" hidden="1">#REF!</definedName>
    <definedName name="_51__123Graph_BBIP__SE" localSheetId="25" hidden="1">#REF!</definedName>
    <definedName name="_51__123Graph_BBIP__SE" localSheetId="26" hidden="1">#REF!</definedName>
    <definedName name="_51__123Graph_BBIP__SE" localSheetId="27" hidden="1">#REF!</definedName>
    <definedName name="_51__123Graph_BBIP__SE" localSheetId="28" hidden="1">#REF!</definedName>
    <definedName name="_51__123Graph_BBIP__SE" localSheetId="39" hidden="1">#REF!</definedName>
    <definedName name="_51__123Graph_BBIP__SE" localSheetId="40" hidden="1">#REF!</definedName>
    <definedName name="_51__123Graph_BBIP__SE" localSheetId="41" hidden="1">#REF!</definedName>
    <definedName name="_51__123Graph_BBIP__SE" localSheetId="42" hidden="1">#REF!</definedName>
    <definedName name="_51__123Graph_BBIP__SE" localSheetId="43" hidden="1">#REF!</definedName>
    <definedName name="_51__123Graph_BBIP__SE" localSheetId="44" hidden="1">#REF!</definedName>
    <definedName name="_51__123Graph_BBIP__SE" localSheetId="45" hidden="1">#REF!</definedName>
    <definedName name="_51__123Graph_BBIP__SE" localSheetId="46" hidden="1">#REF!</definedName>
    <definedName name="_51__123Graph_BBIP__SE" localSheetId="47" hidden="1">#REF!</definedName>
    <definedName name="_51__123Graph_BBIP__SE" localSheetId="48" hidden="1">#REF!</definedName>
    <definedName name="_51__123Graph_BBIP__SE" localSheetId="49" hidden="1">#REF!</definedName>
    <definedName name="_51__123Graph_BBIP__SE" localSheetId="50" hidden="1">#REF!</definedName>
    <definedName name="_51__123Graph_BBIP__SE" localSheetId="51" hidden="1">#REF!</definedName>
    <definedName name="_51__123Graph_BBIP__SE" localSheetId="0" hidden="1">#REF!</definedName>
    <definedName name="_51__123Graph_BBIP__SE" hidden="1">#REF!</definedName>
    <definedName name="_52__123Graph_BBAU_E" localSheetId="1" hidden="1">#REF!</definedName>
    <definedName name="_52__123Graph_BBAU_E" localSheetId="2" hidden="1">#REF!</definedName>
    <definedName name="_52__123Graph_BBAU_E" localSheetId="12" hidden="1">#REF!</definedName>
    <definedName name="_52__123Graph_BBAU_E" localSheetId="13" hidden="1">#REF!</definedName>
    <definedName name="_52__123Graph_BBAU_E" localSheetId="14" hidden="1">#REF!</definedName>
    <definedName name="_52__123Graph_BBAU_E" localSheetId="18" hidden="1">#REF!</definedName>
    <definedName name="_52__123Graph_BBAU_E" localSheetId="29" hidden="1">#REF!</definedName>
    <definedName name="_52__123Graph_BBAU_E" localSheetId="20" hidden="1">#REF!</definedName>
    <definedName name="_52__123Graph_BBAU_E" localSheetId="21" hidden="1">#REF!</definedName>
    <definedName name="_52__123Graph_BBAU_E" localSheetId="22" hidden="1">#REF!</definedName>
    <definedName name="_52__123Graph_BBAU_E" localSheetId="23" hidden="1">#REF!</definedName>
    <definedName name="_52__123Graph_BBAU_E" localSheetId="24" hidden="1">#REF!</definedName>
    <definedName name="_52__123Graph_BBAU_E" localSheetId="25" hidden="1">#REF!</definedName>
    <definedName name="_52__123Graph_BBAU_E" localSheetId="26" hidden="1">#REF!</definedName>
    <definedName name="_52__123Graph_BBAU_E" localSheetId="27" hidden="1">#REF!</definedName>
    <definedName name="_52__123Graph_BBAU_E" localSheetId="28" hidden="1">#REF!</definedName>
    <definedName name="_52__123Graph_BBAU_E" localSheetId="39" hidden="1">#REF!</definedName>
    <definedName name="_52__123Graph_BBAU_E" localSheetId="40" hidden="1">#REF!</definedName>
    <definedName name="_52__123Graph_BBAU_E" localSheetId="41" hidden="1">#REF!</definedName>
    <definedName name="_52__123Graph_BBAU_E" localSheetId="42" hidden="1">#REF!</definedName>
    <definedName name="_52__123Graph_BBAU_E" localSheetId="43" hidden="1">#REF!</definedName>
    <definedName name="_52__123Graph_BBAU_E" localSheetId="44" hidden="1">#REF!</definedName>
    <definedName name="_52__123Graph_BBAU_E" localSheetId="45" hidden="1">#REF!</definedName>
    <definedName name="_52__123Graph_BBAU_E" localSheetId="46" hidden="1">#REF!</definedName>
    <definedName name="_52__123Graph_BBAU_E" localSheetId="47" hidden="1">#REF!</definedName>
    <definedName name="_52__123Graph_BBAU_E" localSheetId="48" hidden="1">#REF!</definedName>
    <definedName name="_52__123Graph_BBAU_E" localSheetId="49" hidden="1">#REF!</definedName>
    <definedName name="_52__123Graph_BBAU_E" localSheetId="50" hidden="1">#REF!</definedName>
    <definedName name="_52__123Graph_BBAU_E" localSheetId="51" hidden="1">#REF!</definedName>
    <definedName name="_52__123Graph_BBAU_E" localSheetId="52" hidden="1">#REF!</definedName>
    <definedName name="_52__123Graph_BBAU_E" localSheetId="19" hidden="1">#REF!</definedName>
    <definedName name="_52__123Graph_BBAU_E" hidden="1">#REF!</definedName>
    <definedName name="_52__123Graph_BBIP__LA" localSheetId="1" hidden="1">#REF!</definedName>
    <definedName name="_52__123Graph_BBIP__LA" localSheetId="2" hidden="1">#REF!</definedName>
    <definedName name="_52__123Graph_BBIP__LA" localSheetId="12" hidden="1">#REF!</definedName>
    <definedName name="_52__123Graph_BBIP__LA" localSheetId="13" hidden="1">#REF!</definedName>
    <definedName name="_52__123Graph_BBIP__LA" localSheetId="16" hidden="1">#REF!</definedName>
    <definedName name="_52__123Graph_BBIP__LA" localSheetId="17" hidden="1">#REF!</definedName>
    <definedName name="_52__123Graph_BBIP__LA" localSheetId="18" hidden="1">#REF!</definedName>
    <definedName name="_52__123Graph_BBIP__LA" localSheetId="29" hidden="1">#REF!</definedName>
    <definedName name="_52__123Graph_BBIP__LA" localSheetId="20" hidden="1">#REF!</definedName>
    <definedName name="_52__123Graph_BBIP__LA" localSheetId="21" hidden="1">#REF!</definedName>
    <definedName name="_52__123Graph_BBIP__LA" localSheetId="22" hidden="1">#REF!</definedName>
    <definedName name="_52__123Graph_BBIP__LA" localSheetId="23" hidden="1">#REF!</definedName>
    <definedName name="_52__123Graph_BBIP__LA" localSheetId="24" hidden="1">#REF!</definedName>
    <definedName name="_52__123Graph_BBIP__LA" localSheetId="25" hidden="1">#REF!</definedName>
    <definedName name="_52__123Graph_BBIP__LA" localSheetId="26" hidden="1">#REF!</definedName>
    <definedName name="_52__123Graph_BBIP__LA" localSheetId="27" hidden="1">#REF!</definedName>
    <definedName name="_52__123Graph_BBIP__LA" localSheetId="28" hidden="1">#REF!</definedName>
    <definedName name="_52__123Graph_BBIP__LA" localSheetId="39" hidden="1">#REF!</definedName>
    <definedName name="_52__123Graph_BBIP__LA" localSheetId="40" hidden="1">#REF!</definedName>
    <definedName name="_52__123Graph_BBIP__LA" localSheetId="41" hidden="1">#REF!</definedName>
    <definedName name="_52__123Graph_BBIP__LA" localSheetId="42" hidden="1">#REF!</definedName>
    <definedName name="_52__123Graph_BBIP__LA" localSheetId="43" hidden="1">#REF!</definedName>
    <definedName name="_52__123Graph_BBIP__LA" localSheetId="44" hidden="1">#REF!</definedName>
    <definedName name="_52__123Graph_BBIP__LA" localSheetId="45" hidden="1">#REF!</definedName>
    <definedName name="_52__123Graph_BBIP__LA" localSheetId="46" hidden="1">#REF!</definedName>
    <definedName name="_52__123Graph_BBIP__LA" localSheetId="47" hidden="1">#REF!</definedName>
    <definedName name="_52__123Graph_BBIP__LA" localSheetId="50" hidden="1">#REF!</definedName>
    <definedName name="_52__123Graph_BBIP__LA" localSheetId="51" hidden="1">#REF!</definedName>
    <definedName name="_52__123Graph_BBIP__LA" localSheetId="52" hidden="1">#REF!</definedName>
    <definedName name="_52__123Graph_BBIP__LA" localSheetId="19" hidden="1">#REF!</definedName>
    <definedName name="_52__123Graph_BBIP__LA" localSheetId="0" hidden="1">#REF!</definedName>
    <definedName name="_52__123Graph_BBIP__LA" hidden="1">#REF!</definedName>
    <definedName name="_52__123Graph_CBIP__SE" localSheetId="1" hidden="1">#REF!</definedName>
    <definedName name="_52__123Graph_CBIP__SE" localSheetId="2" hidden="1">#REF!</definedName>
    <definedName name="_52__123Graph_CBIP__SE" localSheetId="12" hidden="1">#REF!</definedName>
    <definedName name="_52__123Graph_CBIP__SE" localSheetId="13" hidden="1">#REF!</definedName>
    <definedName name="_52__123Graph_CBIP__SE" localSheetId="14" hidden="1">#REF!</definedName>
    <definedName name="_52__123Graph_CBIP__SE" localSheetId="16" hidden="1">#REF!</definedName>
    <definedName name="_52__123Graph_CBIP__SE" localSheetId="17" hidden="1">#REF!</definedName>
    <definedName name="_52__123Graph_CBIP__SE" localSheetId="18" hidden="1">#REF!</definedName>
    <definedName name="_52__123Graph_CBIP__SE" localSheetId="29" hidden="1">#REF!</definedName>
    <definedName name="_52__123Graph_CBIP__SE" localSheetId="20" hidden="1">#REF!</definedName>
    <definedName name="_52__123Graph_CBIP__SE" localSheetId="21" hidden="1">#REF!</definedName>
    <definedName name="_52__123Graph_CBIP__SE" localSheetId="22" hidden="1">#REF!</definedName>
    <definedName name="_52__123Graph_CBIP__SE" localSheetId="23" hidden="1">#REF!</definedName>
    <definedName name="_52__123Graph_CBIP__SE" localSheetId="24" hidden="1">#REF!</definedName>
    <definedName name="_52__123Graph_CBIP__SE" localSheetId="25" hidden="1">#REF!</definedName>
    <definedName name="_52__123Graph_CBIP__SE" localSheetId="26" hidden="1">#REF!</definedName>
    <definedName name="_52__123Graph_CBIP__SE" localSheetId="27" hidden="1">#REF!</definedName>
    <definedName name="_52__123Graph_CBIP__SE" localSheetId="28" hidden="1">#REF!</definedName>
    <definedName name="_52__123Graph_CBIP__SE" localSheetId="39" hidden="1">#REF!</definedName>
    <definedName name="_52__123Graph_CBIP__SE" localSheetId="40" hidden="1">#REF!</definedName>
    <definedName name="_52__123Graph_CBIP__SE" localSheetId="41" hidden="1">#REF!</definedName>
    <definedName name="_52__123Graph_CBIP__SE" localSheetId="42" hidden="1">#REF!</definedName>
    <definedName name="_52__123Graph_CBIP__SE" localSheetId="43" hidden="1">#REF!</definedName>
    <definedName name="_52__123Graph_CBIP__SE" localSheetId="44" hidden="1">#REF!</definedName>
    <definedName name="_52__123Graph_CBIP__SE" localSheetId="45" hidden="1">#REF!</definedName>
    <definedName name="_52__123Graph_CBIP__SE" localSheetId="46" hidden="1">#REF!</definedName>
    <definedName name="_52__123Graph_CBIP__SE" localSheetId="47" hidden="1">#REF!</definedName>
    <definedName name="_52__123Graph_CBIP__SE" localSheetId="48" hidden="1">#REF!</definedName>
    <definedName name="_52__123Graph_CBIP__SE" localSheetId="49" hidden="1">#REF!</definedName>
    <definedName name="_52__123Graph_CBIP__SE" localSheetId="50" hidden="1">#REF!</definedName>
    <definedName name="_52__123Graph_CBIP__SE" localSheetId="51" hidden="1">#REF!</definedName>
    <definedName name="_52__123Graph_CBIP__SE" localSheetId="52" hidden="1">#REF!</definedName>
    <definedName name="_52__123Graph_CBIP__SE" localSheetId="19" hidden="1">#REF!</definedName>
    <definedName name="_52__123Graph_CBIP__SE" hidden="1">#REF!</definedName>
    <definedName name="_54__123Graph_BBIP__WA" localSheetId="1" hidden="1">#REF!</definedName>
    <definedName name="_54__123Graph_BBIP__WA" localSheetId="2" hidden="1">#REF!</definedName>
    <definedName name="_54__123Graph_BBIP__WA" localSheetId="16" hidden="1">#REF!</definedName>
    <definedName name="_54__123Graph_BBIP__WA" localSheetId="17" hidden="1">#REF!</definedName>
    <definedName name="_54__123Graph_BBIP__WA" localSheetId="29" hidden="1">#REF!</definedName>
    <definedName name="_54__123Graph_BBIP__WA" localSheetId="20" hidden="1">#REF!</definedName>
    <definedName name="_54__123Graph_BBIP__WA" localSheetId="21" hidden="1">#REF!</definedName>
    <definedName name="_54__123Graph_BBIP__WA" localSheetId="22" hidden="1">#REF!</definedName>
    <definedName name="_54__123Graph_BBIP__WA" localSheetId="23" hidden="1">#REF!</definedName>
    <definedName name="_54__123Graph_BBIP__WA" localSheetId="24" hidden="1">#REF!</definedName>
    <definedName name="_54__123Graph_BBIP__WA" localSheetId="25" hidden="1">#REF!</definedName>
    <definedName name="_54__123Graph_BBIP__WA" localSheetId="26" hidden="1">#REF!</definedName>
    <definedName name="_54__123Graph_BBIP__WA" localSheetId="27" hidden="1">#REF!</definedName>
    <definedName name="_54__123Graph_BBIP__WA" localSheetId="28" hidden="1">#REF!</definedName>
    <definedName name="_54__123Graph_BBIP__WA" localSheetId="39" hidden="1">#REF!</definedName>
    <definedName name="_54__123Graph_BBIP__WA" localSheetId="40" hidden="1">#REF!</definedName>
    <definedName name="_54__123Graph_BBIP__WA" localSheetId="41" hidden="1">#REF!</definedName>
    <definedName name="_54__123Graph_BBIP__WA" localSheetId="42" hidden="1">#REF!</definedName>
    <definedName name="_54__123Graph_BBIP__WA" localSheetId="43" hidden="1">#REF!</definedName>
    <definedName name="_54__123Graph_BBIP__WA" localSheetId="44" hidden="1">#REF!</definedName>
    <definedName name="_54__123Graph_BBIP__WA" localSheetId="45" hidden="1">#REF!</definedName>
    <definedName name="_54__123Graph_BBIP__WA" localSheetId="46" hidden="1">#REF!</definedName>
    <definedName name="_54__123Graph_BBIP__WA" localSheetId="47" hidden="1">#REF!</definedName>
    <definedName name="_54__123Graph_BBIP__WA" localSheetId="48" hidden="1">#REF!</definedName>
    <definedName name="_54__123Graph_BBIP__WA" localSheetId="49" hidden="1">#REF!</definedName>
    <definedName name="_54__123Graph_BBIP__WA" localSheetId="50" hidden="1">#REF!</definedName>
    <definedName name="_54__123Graph_BBIP__WA" localSheetId="51" hidden="1">#REF!</definedName>
    <definedName name="_54__123Graph_BBIP__WA" localSheetId="0" hidden="1">#REF!</definedName>
    <definedName name="_54__123Graph_BBIP__WA" hidden="1">#REF!</definedName>
    <definedName name="_54__123Graph_CBIP__WA" localSheetId="1" hidden="1">#REF!</definedName>
    <definedName name="_54__123Graph_CBIP__WA" localSheetId="2" hidden="1">#REF!</definedName>
    <definedName name="_54__123Graph_CBIP__WA" localSheetId="12" hidden="1">#REF!</definedName>
    <definedName name="_54__123Graph_CBIP__WA" localSheetId="13" hidden="1">#REF!</definedName>
    <definedName name="_54__123Graph_CBIP__WA" localSheetId="14" hidden="1">#REF!</definedName>
    <definedName name="_54__123Graph_CBIP__WA" localSheetId="16" hidden="1">#REF!</definedName>
    <definedName name="_54__123Graph_CBIP__WA" localSheetId="17" hidden="1">#REF!</definedName>
    <definedName name="_54__123Graph_CBIP__WA" localSheetId="18" hidden="1">#REF!</definedName>
    <definedName name="_54__123Graph_CBIP__WA" localSheetId="29" hidden="1">#REF!</definedName>
    <definedName name="_54__123Graph_CBIP__WA" localSheetId="20" hidden="1">#REF!</definedName>
    <definedName name="_54__123Graph_CBIP__WA" localSheetId="21" hidden="1">#REF!</definedName>
    <definedName name="_54__123Graph_CBIP__WA" localSheetId="22" hidden="1">#REF!</definedName>
    <definedName name="_54__123Graph_CBIP__WA" localSheetId="23" hidden="1">#REF!</definedName>
    <definedName name="_54__123Graph_CBIP__WA" localSheetId="24" hidden="1">#REF!</definedName>
    <definedName name="_54__123Graph_CBIP__WA" localSheetId="25" hidden="1">#REF!</definedName>
    <definedName name="_54__123Graph_CBIP__WA" localSheetId="26" hidden="1">#REF!</definedName>
    <definedName name="_54__123Graph_CBIP__WA" localSheetId="27" hidden="1">#REF!</definedName>
    <definedName name="_54__123Graph_CBIP__WA" localSheetId="28" hidden="1">#REF!</definedName>
    <definedName name="_54__123Graph_CBIP__WA" localSheetId="39" hidden="1">#REF!</definedName>
    <definedName name="_54__123Graph_CBIP__WA" localSheetId="40" hidden="1">#REF!</definedName>
    <definedName name="_54__123Graph_CBIP__WA" localSheetId="41" hidden="1">#REF!</definedName>
    <definedName name="_54__123Graph_CBIP__WA" localSheetId="42" hidden="1">#REF!</definedName>
    <definedName name="_54__123Graph_CBIP__WA" localSheetId="43" hidden="1">#REF!</definedName>
    <definedName name="_54__123Graph_CBIP__WA" localSheetId="44" hidden="1">#REF!</definedName>
    <definedName name="_54__123Graph_CBIP__WA" localSheetId="45" hidden="1">#REF!</definedName>
    <definedName name="_54__123Graph_CBIP__WA" localSheetId="46" hidden="1">#REF!</definedName>
    <definedName name="_54__123Graph_CBIP__WA" localSheetId="47" hidden="1">#REF!</definedName>
    <definedName name="_54__123Graph_CBIP__WA" localSheetId="48" hidden="1">#REF!</definedName>
    <definedName name="_54__123Graph_CBIP__WA" localSheetId="49" hidden="1">#REF!</definedName>
    <definedName name="_54__123Graph_CBIP__WA" localSheetId="50" hidden="1">#REF!</definedName>
    <definedName name="_54__123Graph_CBIP__WA" localSheetId="51" hidden="1">#REF!</definedName>
    <definedName name="_54__123Graph_CBIP__WA" localSheetId="52" hidden="1">#REF!</definedName>
    <definedName name="_54__123Graph_CBIP__WA" localSheetId="19" hidden="1">#REF!</definedName>
    <definedName name="_54__123Graph_CBIP__WA" hidden="1">#REF!</definedName>
    <definedName name="_55__123Graph_BAUTO__NA" localSheetId="1" hidden="1">#REF!</definedName>
    <definedName name="_55__123Graph_BAUTO__NA" localSheetId="2" hidden="1">#REF!</definedName>
    <definedName name="_55__123Graph_BAUTO__NA" localSheetId="18" hidden="1">#REF!</definedName>
    <definedName name="_55__123Graph_BAUTO__NA" localSheetId="29" hidden="1">#REF!</definedName>
    <definedName name="_55__123Graph_BAUTO__NA" localSheetId="20" hidden="1">#REF!</definedName>
    <definedName name="_55__123Graph_BAUTO__NA" localSheetId="21" hidden="1">#REF!</definedName>
    <definedName name="_55__123Graph_BAUTO__NA" localSheetId="22" hidden="1">#REF!</definedName>
    <definedName name="_55__123Graph_BAUTO__NA" localSheetId="23" hidden="1">#REF!</definedName>
    <definedName name="_55__123Graph_BAUTO__NA" localSheetId="24" hidden="1">#REF!</definedName>
    <definedName name="_55__123Graph_BAUTO__NA" localSheetId="25" hidden="1">#REF!</definedName>
    <definedName name="_55__123Graph_BAUTO__NA" localSheetId="26" hidden="1">#REF!</definedName>
    <definedName name="_55__123Graph_BAUTO__NA" localSheetId="27" hidden="1">#REF!</definedName>
    <definedName name="_55__123Graph_BAUTO__NA" localSheetId="28" hidden="1">#REF!</definedName>
    <definedName name="_55__123Graph_BAUTO__NA" localSheetId="39" hidden="1">#REF!</definedName>
    <definedName name="_55__123Graph_BAUTO__NA" localSheetId="40" hidden="1">#REF!</definedName>
    <definedName name="_55__123Graph_BAUTO__NA" localSheetId="41" hidden="1">#REF!</definedName>
    <definedName name="_55__123Graph_BAUTO__NA" localSheetId="42" hidden="1">#REF!</definedName>
    <definedName name="_55__123Graph_BAUTO__NA" localSheetId="43" hidden="1">#REF!</definedName>
    <definedName name="_55__123Graph_BAUTO__NA" localSheetId="44" hidden="1">#REF!</definedName>
    <definedName name="_55__123Graph_BAUTO__NA" localSheetId="45" hidden="1">#REF!</definedName>
    <definedName name="_55__123Graph_BAUTO__NA" localSheetId="46" hidden="1">#REF!</definedName>
    <definedName name="_55__123Graph_BAUTO__NA" localSheetId="47" hidden="1">#REF!</definedName>
    <definedName name="_55__123Graph_BAUTO__NA" localSheetId="48" hidden="1">#REF!</definedName>
    <definedName name="_55__123Graph_BAUTO__NA" localSheetId="49" hidden="1">#REF!</definedName>
    <definedName name="_55__123Graph_BAUTO__NA" localSheetId="50" hidden="1">#REF!</definedName>
    <definedName name="_55__123Graph_BAUTO__NA" localSheetId="51" hidden="1">#REF!</definedName>
    <definedName name="_55__123Graph_BAUTO__NA" hidden="1">#REF!</definedName>
    <definedName name="_56__123Graph_BBIP__AF" localSheetId="1" hidden="1">#REF!</definedName>
    <definedName name="_56__123Graph_BBIP__AF" localSheetId="2" hidden="1">#REF!</definedName>
    <definedName name="_56__123Graph_BBIP__AF" localSheetId="13" hidden="1">#REF!</definedName>
    <definedName name="_56__123Graph_BBIP__AF" localSheetId="16" hidden="1">#REF!</definedName>
    <definedName name="_56__123Graph_BBIP__AF" localSheetId="17" hidden="1">#REF!</definedName>
    <definedName name="_56__123Graph_BBIP__AF" localSheetId="18" hidden="1">#REF!</definedName>
    <definedName name="_56__123Graph_BBIP__AF" localSheetId="29" hidden="1">#REF!</definedName>
    <definedName name="_56__123Graph_BBIP__AF" localSheetId="20" hidden="1">#REF!</definedName>
    <definedName name="_56__123Graph_BBIP__AF" localSheetId="21" hidden="1">#REF!</definedName>
    <definedName name="_56__123Graph_BBIP__AF" localSheetId="22" hidden="1">#REF!</definedName>
    <definedName name="_56__123Graph_BBIP__AF" localSheetId="23" hidden="1">#REF!</definedName>
    <definedName name="_56__123Graph_BBIP__AF" localSheetId="24" hidden="1">#REF!</definedName>
    <definedName name="_56__123Graph_BBIP__AF" localSheetId="25" hidden="1">#REF!</definedName>
    <definedName name="_56__123Graph_BBIP__AF" localSheetId="26" hidden="1">#REF!</definedName>
    <definedName name="_56__123Graph_BBIP__AF" localSheetId="27" hidden="1">#REF!</definedName>
    <definedName name="_56__123Graph_BBIP__AF" localSheetId="28" hidden="1">#REF!</definedName>
    <definedName name="_56__123Graph_BBIP__AF" localSheetId="39" hidden="1">#REF!</definedName>
    <definedName name="_56__123Graph_BBIP__AF" localSheetId="40" hidden="1">#REF!</definedName>
    <definedName name="_56__123Graph_BBIP__AF" localSheetId="41" hidden="1">#REF!</definedName>
    <definedName name="_56__123Graph_BBIP__AF" localSheetId="42" hidden="1">#REF!</definedName>
    <definedName name="_56__123Graph_BBIP__AF" localSheetId="43" hidden="1">#REF!</definedName>
    <definedName name="_56__123Graph_BBIP__AF" localSheetId="44" hidden="1">#REF!</definedName>
    <definedName name="_56__123Graph_BBIP__AF" localSheetId="45" hidden="1">#REF!</definedName>
    <definedName name="_56__123Graph_BBIP__AF" localSheetId="46" hidden="1">#REF!</definedName>
    <definedName name="_56__123Graph_BBIP__AF" localSheetId="47" hidden="1">#REF!</definedName>
    <definedName name="_56__123Graph_BBIP__AF" localSheetId="48" hidden="1">#REF!</definedName>
    <definedName name="_56__123Graph_BBIP__AF" localSheetId="49" hidden="1">#REF!</definedName>
    <definedName name="_56__123Graph_BBIP__AF" localSheetId="50" hidden="1">#REF!</definedName>
    <definedName name="_56__123Graph_BBIP__AF" localSheetId="51" hidden="1">#REF!</definedName>
    <definedName name="_56__123Graph_BBIP__AF" localSheetId="52" hidden="1">#REF!</definedName>
    <definedName name="_56__123Graph_BBIP__AF" localSheetId="19" hidden="1">#REF!</definedName>
    <definedName name="_56__123Graph_BBIP__AF" hidden="1">#REF!</definedName>
    <definedName name="_56__123Graph_BBIP__SE" localSheetId="1" hidden="1">#REF!</definedName>
    <definedName name="_56__123Graph_BBIP__SE" localSheetId="2" hidden="1">#REF!</definedName>
    <definedName name="_56__123Graph_BBIP__SE" localSheetId="16" hidden="1">#REF!</definedName>
    <definedName name="_56__123Graph_BBIP__SE" localSheetId="17" hidden="1">#REF!</definedName>
    <definedName name="_56__123Graph_BBIP__SE" localSheetId="29" hidden="1">#REF!</definedName>
    <definedName name="_56__123Graph_BBIP__SE" localSheetId="21" hidden="1">#REF!</definedName>
    <definedName name="_56__123Graph_BBIP__SE" localSheetId="22" hidden="1">#REF!</definedName>
    <definedName name="_56__123Graph_BBIP__SE" localSheetId="23" hidden="1">#REF!</definedName>
    <definedName name="_56__123Graph_BBIP__SE" localSheetId="24" hidden="1">#REF!</definedName>
    <definedName name="_56__123Graph_BBIP__SE" localSheetId="25" hidden="1">#REF!</definedName>
    <definedName name="_56__123Graph_BBIP__SE" localSheetId="26" hidden="1">#REF!</definedName>
    <definedName name="_56__123Graph_BBIP__SE" localSheetId="28" hidden="1">#REF!</definedName>
    <definedName name="_56__123Graph_BBIP__SE" localSheetId="39" hidden="1">#REF!</definedName>
    <definedName name="_56__123Graph_BBIP__SE" localSheetId="40" hidden="1">#REF!</definedName>
    <definedName name="_56__123Graph_BBIP__SE" localSheetId="41" hidden="1">#REF!</definedName>
    <definedName name="_56__123Graph_BBIP__SE" localSheetId="42" hidden="1">#REF!</definedName>
    <definedName name="_56__123Graph_BBIP__SE" localSheetId="43" hidden="1">#REF!</definedName>
    <definedName name="_56__123Graph_BBIP__SE" localSheetId="44" hidden="1">#REF!</definedName>
    <definedName name="_56__123Graph_BBIP__SE" localSheetId="45" hidden="1">#REF!</definedName>
    <definedName name="_56__123Graph_BBIP__SE" localSheetId="46" hidden="1">#REF!</definedName>
    <definedName name="_56__123Graph_BBIP__SE" localSheetId="47" hidden="1">#REF!</definedName>
    <definedName name="_56__123Graph_BBIP__SE" localSheetId="0" hidden="1">#REF!</definedName>
    <definedName name="_56__123Graph_BBIP__SE" hidden="1">#REF!</definedName>
    <definedName name="_56__123Graph_DAUTO" localSheetId="1" hidden="1">#REF!</definedName>
    <definedName name="_56__123Graph_DAUTO" localSheetId="2" hidden="1">#REF!</definedName>
    <definedName name="_56__123Graph_DAUTO" localSheetId="12" hidden="1">#REF!</definedName>
    <definedName name="_56__123Graph_DAUTO" localSheetId="13" hidden="1">#REF!</definedName>
    <definedName name="_56__123Graph_DAUTO" localSheetId="14" hidden="1">#REF!</definedName>
    <definedName name="_56__123Graph_DAUTO" localSheetId="18" hidden="1">#REF!</definedName>
    <definedName name="_56__123Graph_DAUTO" localSheetId="29" hidden="1">#REF!</definedName>
    <definedName name="_56__123Graph_DAUTO" localSheetId="20" hidden="1">#REF!</definedName>
    <definedName name="_56__123Graph_DAUTO" localSheetId="21" hidden="1">#REF!</definedName>
    <definedName name="_56__123Graph_DAUTO" localSheetId="22" hidden="1">#REF!</definedName>
    <definedName name="_56__123Graph_DAUTO" localSheetId="23" hidden="1">#REF!</definedName>
    <definedName name="_56__123Graph_DAUTO" localSheetId="24" hidden="1">#REF!</definedName>
    <definedName name="_56__123Graph_DAUTO" localSheetId="25" hidden="1">#REF!</definedName>
    <definedName name="_56__123Graph_DAUTO" localSheetId="26" hidden="1">#REF!</definedName>
    <definedName name="_56__123Graph_DAUTO" localSheetId="27" hidden="1">#REF!</definedName>
    <definedName name="_56__123Graph_DAUTO" localSheetId="28" hidden="1">#REF!</definedName>
    <definedName name="_56__123Graph_DAUTO" localSheetId="39" hidden="1">#REF!</definedName>
    <definedName name="_56__123Graph_DAUTO" localSheetId="40" hidden="1">#REF!</definedName>
    <definedName name="_56__123Graph_DAUTO" localSheetId="41" hidden="1">#REF!</definedName>
    <definedName name="_56__123Graph_DAUTO" localSheetId="42" hidden="1">#REF!</definedName>
    <definedName name="_56__123Graph_DAUTO" localSheetId="43" hidden="1">#REF!</definedName>
    <definedName name="_56__123Graph_DAUTO" localSheetId="44" hidden="1">#REF!</definedName>
    <definedName name="_56__123Graph_DAUTO" localSheetId="45" hidden="1">#REF!</definedName>
    <definedName name="_56__123Graph_DAUTO" localSheetId="46" hidden="1">#REF!</definedName>
    <definedName name="_56__123Graph_DAUTO" localSheetId="47" hidden="1">#REF!</definedName>
    <definedName name="_56__123Graph_DAUTO" localSheetId="48" hidden="1">#REF!</definedName>
    <definedName name="_56__123Graph_DAUTO" localSheetId="49" hidden="1">#REF!</definedName>
    <definedName name="_56__123Graph_DAUTO" localSheetId="50" hidden="1">#REF!</definedName>
    <definedName name="_56__123Graph_DAUTO" localSheetId="51" hidden="1">#REF!</definedName>
    <definedName name="_56__123Graph_DAUTO" localSheetId="52" hidden="1">#REF!</definedName>
    <definedName name="_56__123Graph_DAUTO" localSheetId="19" hidden="1">#REF!</definedName>
    <definedName name="_56__123Graph_DAUTO" hidden="1">#REF!</definedName>
    <definedName name="_57__123Graph_CAUTO" localSheetId="1" hidden="1">#REF!</definedName>
    <definedName name="_57__123Graph_CAUTO" localSheetId="2" hidden="1">#REF!</definedName>
    <definedName name="_57__123Graph_CAUTO" localSheetId="18" hidden="1">#REF!</definedName>
    <definedName name="_57__123Graph_CAUTO" localSheetId="29" hidden="1">#REF!</definedName>
    <definedName name="_57__123Graph_CAUTO" localSheetId="20" hidden="1">#REF!</definedName>
    <definedName name="_57__123Graph_CAUTO" localSheetId="21" hidden="1">#REF!</definedName>
    <definedName name="_57__123Graph_CAUTO" localSheetId="22" hidden="1">#REF!</definedName>
    <definedName name="_57__123Graph_CAUTO" localSheetId="23" hidden="1">#REF!</definedName>
    <definedName name="_57__123Graph_CAUTO" localSheetId="24" hidden="1">#REF!</definedName>
    <definedName name="_57__123Graph_CAUTO" localSheetId="25" hidden="1">#REF!</definedName>
    <definedName name="_57__123Graph_CAUTO" localSheetId="26" hidden="1">#REF!</definedName>
    <definedName name="_57__123Graph_CAUTO" localSheetId="27" hidden="1">#REF!</definedName>
    <definedName name="_57__123Graph_CAUTO" localSheetId="28" hidden="1">#REF!</definedName>
    <definedName name="_57__123Graph_CAUTO" localSheetId="39" hidden="1">#REF!</definedName>
    <definedName name="_57__123Graph_CAUTO" localSheetId="40" hidden="1">#REF!</definedName>
    <definedName name="_57__123Graph_CAUTO" localSheetId="41" hidden="1">#REF!</definedName>
    <definedName name="_57__123Graph_CAUTO" localSheetId="42" hidden="1">#REF!</definedName>
    <definedName name="_57__123Graph_CAUTO" localSheetId="43" hidden="1">#REF!</definedName>
    <definedName name="_57__123Graph_CAUTO" localSheetId="44" hidden="1">#REF!</definedName>
    <definedName name="_57__123Graph_CAUTO" localSheetId="45" hidden="1">#REF!</definedName>
    <definedName name="_57__123Graph_CAUTO" localSheetId="46" hidden="1">#REF!</definedName>
    <definedName name="_57__123Graph_CAUTO" localSheetId="47" hidden="1">#REF!</definedName>
    <definedName name="_57__123Graph_CAUTO" localSheetId="50" hidden="1">#REF!</definedName>
    <definedName name="_57__123Graph_CAUTO" localSheetId="51" hidden="1">#REF!</definedName>
    <definedName name="_57__123Graph_CAUTO" hidden="1">#REF!</definedName>
    <definedName name="_58__123Graph_DAUTO_E" localSheetId="1" hidden="1">#REF!</definedName>
    <definedName name="_58__123Graph_DAUTO_E" localSheetId="2" hidden="1">#REF!</definedName>
    <definedName name="_58__123Graph_DAUTO_E" localSheetId="12" hidden="1">#REF!</definedName>
    <definedName name="_58__123Graph_DAUTO_E" localSheetId="13" hidden="1">#REF!</definedName>
    <definedName name="_58__123Graph_DAUTO_E" localSheetId="14" hidden="1">#REF!</definedName>
    <definedName name="_58__123Graph_DAUTO_E" localSheetId="18" hidden="1">#REF!</definedName>
    <definedName name="_58__123Graph_DAUTO_E" localSheetId="29" hidden="1">#REF!</definedName>
    <definedName name="_58__123Graph_DAUTO_E" localSheetId="20" hidden="1">#REF!</definedName>
    <definedName name="_58__123Graph_DAUTO_E" localSheetId="21" hidden="1">#REF!</definedName>
    <definedName name="_58__123Graph_DAUTO_E" localSheetId="22" hidden="1">#REF!</definedName>
    <definedName name="_58__123Graph_DAUTO_E" localSheetId="23" hidden="1">#REF!</definedName>
    <definedName name="_58__123Graph_DAUTO_E" localSheetId="24" hidden="1">#REF!</definedName>
    <definedName name="_58__123Graph_DAUTO_E" localSheetId="25" hidden="1">#REF!</definedName>
    <definedName name="_58__123Graph_DAUTO_E" localSheetId="26" hidden="1">#REF!</definedName>
    <definedName name="_58__123Graph_DAUTO_E" localSheetId="28" hidden="1">#REF!</definedName>
    <definedName name="_58__123Graph_DAUTO_E" localSheetId="39" hidden="1">#REF!</definedName>
    <definedName name="_58__123Graph_DAUTO_E" localSheetId="40" hidden="1">#REF!</definedName>
    <definedName name="_58__123Graph_DAUTO_E" localSheetId="41" hidden="1">#REF!</definedName>
    <definedName name="_58__123Graph_DAUTO_E" localSheetId="42" hidden="1">#REF!</definedName>
    <definedName name="_58__123Graph_DAUTO_E" localSheetId="43" hidden="1">#REF!</definedName>
    <definedName name="_58__123Graph_DAUTO_E" localSheetId="44" hidden="1">#REF!</definedName>
    <definedName name="_58__123Graph_DAUTO_E" localSheetId="45" hidden="1">#REF!</definedName>
    <definedName name="_58__123Graph_DAUTO_E" localSheetId="46" hidden="1">#REF!</definedName>
    <definedName name="_58__123Graph_DAUTO_E" localSheetId="47" hidden="1">#REF!</definedName>
    <definedName name="_58__123Graph_DAUTO_E" localSheetId="50" hidden="1">#REF!</definedName>
    <definedName name="_58__123Graph_DAUTO_E" localSheetId="51" hidden="1">#REF!</definedName>
    <definedName name="_58__123Graph_DAUTO_E" localSheetId="19" hidden="1">#REF!</definedName>
    <definedName name="_58__123Graph_DAUTO_E" hidden="1">#REF!</definedName>
    <definedName name="_6__123Graph_ABAU" localSheetId="1" hidden="1">#REF!</definedName>
    <definedName name="_6__123Graph_ABAU" localSheetId="2" hidden="1">#REF!</definedName>
    <definedName name="_6__123Graph_ABAU" localSheetId="29" hidden="1">#REF!</definedName>
    <definedName name="_6__123Graph_ABAU" localSheetId="20" hidden="1">#REF!</definedName>
    <definedName name="_6__123Graph_ABAU" localSheetId="21" hidden="1">#REF!</definedName>
    <definedName name="_6__123Graph_ABAU" localSheetId="22" hidden="1">#REF!</definedName>
    <definedName name="_6__123Graph_ABAU" localSheetId="23" hidden="1">#REF!</definedName>
    <definedName name="_6__123Graph_ABAU" localSheetId="24" hidden="1">#REF!</definedName>
    <definedName name="_6__123Graph_ABAU" localSheetId="25" hidden="1">#REF!</definedName>
    <definedName name="_6__123Graph_ABAU" localSheetId="26" hidden="1">#REF!</definedName>
    <definedName name="_6__123Graph_ABAU" localSheetId="28" hidden="1">#REF!</definedName>
    <definedName name="_6__123Graph_ABAU" localSheetId="39" hidden="1">#REF!</definedName>
    <definedName name="_6__123Graph_ABAU" localSheetId="40" hidden="1">#REF!</definedName>
    <definedName name="_6__123Graph_ABAU" localSheetId="41" hidden="1">#REF!</definedName>
    <definedName name="_6__123Graph_ABAU" localSheetId="42" hidden="1">#REF!</definedName>
    <definedName name="_6__123Graph_ABAU" localSheetId="43" hidden="1">#REF!</definedName>
    <definedName name="_6__123Graph_ABAU" localSheetId="44" hidden="1">#REF!</definedName>
    <definedName name="_6__123Graph_ABAU" localSheetId="45" hidden="1">#REF!</definedName>
    <definedName name="_6__123Graph_ABAU" localSheetId="46" hidden="1">#REF!</definedName>
    <definedName name="_6__123Graph_ABAU" localSheetId="47" hidden="1">#REF!</definedName>
    <definedName name="_6__123Graph_ABAU" localSheetId="50" hidden="1">#REF!</definedName>
    <definedName name="_6__123Graph_ABAU" localSheetId="51" hidden="1">#REF!</definedName>
    <definedName name="_6__123Graph_ABAU" hidden="1">#REF!</definedName>
    <definedName name="_6__123Graph_ABAU_E" localSheetId="1" hidden="1">#REF!</definedName>
    <definedName name="_6__123Graph_ABAU_E" localSheetId="2" hidden="1">#REF!</definedName>
    <definedName name="_6__123Graph_ABAU_E" localSheetId="12" hidden="1">#REF!</definedName>
    <definedName name="_6__123Graph_ABAU_E" localSheetId="13" hidden="1">#REF!</definedName>
    <definedName name="_6__123Graph_ABAU_E" localSheetId="14" hidden="1">#REF!</definedName>
    <definedName name="_6__123Graph_ABAU_E" localSheetId="11" hidden="1">#REF!</definedName>
    <definedName name="_6__123Graph_ABAU_E" localSheetId="29" hidden="1">#REF!</definedName>
    <definedName name="_6__123Graph_ABAU_E" localSheetId="20" hidden="1">#REF!</definedName>
    <definedName name="_6__123Graph_ABAU_E" localSheetId="21" hidden="1">#REF!</definedName>
    <definedName name="_6__123Graph_ABAU_E" localSheetId="22" hidden="1">#REF!</definedName>
    <definedName name="_6__123Graph_ABAU_E" localSheetId="23" hidden="1">#REF!</definedName>
    <definedName name="_6__123Graph_ABAU_E" localSheetId="24" hidden="1">#REF!</definedName>
    <definedName name="_6__123Graph_ABAU_E" localSheetId="25" hidden="1">#REF!</definedName>
    <definedName name="_6__123Graph_ABAU_E" localSheetId="26" hidden="1">#REF!</definedName>
    <definedName name="_6__123Graph_ABAU_E" localSheetId="28" hidden="1">#REF!</definedName>
    <definedName name="_6__123Graph_ABAU_E" localSheetId="39" hidden="1">#REF!</definedName>
    <definedName name="_6__123Graph_ABAU_E" localSheetId="40" hidden="1">#REF!</definedName>
    <definedName name="_6__123Graph_ABAU_E" localSheetId="41" hidden="1">#REF!</definedName>
    <definedName name="_6__123Graph_ABAU_E" localSheetId="42" hidden="1">#REF!</definedName>
    <definedName name="_6__123Graph_ABAU_E" localSheetId="43" hidden="1">#REF!</definedName>
    <definedName name="_6__123Graph_ABAU_E" localSheetId="44" hidden="1">#REF!</definedName>
    <definedName name="_6__123Graph_ABAU_E" localSheetId="45" hidden="1">#REF!</definedName>
    <definedName name="_6__123Graph_ABAU_E" localSheetId="46" hidden="1">#REF!</definedName>
    <definedName name="_6__123Graph_ABAU_E" localSheetId="47" hidden="1">#REF!</definedName>
    <definedName name="_6__123Graph_ABAU_E" localSheetId="50" hidden="1">#REF!</definedName>
    <definedName name="_6__123Graph_ABAU_E" localSheetId="51" hidden="1">#REF!</definedName>
    <definedName name="_6__123Graph_ABAU_E" localSheetId="19" hidden="1">#REF!</definedName>
    <definedName name="_6__123Graph_ABAU_E" localSheetId="0" hidden="1">#REF!</definedName>
    <definedName name="_6__123Graph_ABAU_E" hidden="1">#REF!</definedName>
    <definedName name="_6__123Graph_ABIP__LA" localSheetId="1" hidden="1">#REF!</definedName>
    <definedName name="_6__123Graph_ABIP__LA" localSheetId="2" hidden="1">#REF!</definedName>
    <definedName name="_6__123Graph_ABIP__LA" localSheetId="12" hidden="1">#REF!</definedName>
    <definedName name="_6__123Graph_ABIP__LA" localSheetId="13" hidden="1">#REF!</definedName>
    <definedName name="_6__123Graph_ABIP__LA" localSheetId="14" hidden="1">#REF!</definedName>
    <definedName name="_6__123Graph_ABIP__LA" localSheetId="16" hidden="1">#REF!</definedName>
    <definedName name="_6__123Graph_ABIP__LA" localSheetId="17" hidden="1">#REF!</definedName>
    <definedName name="_6__123Graph_ABIP__LA" localSheetId="18" hidden="1">#REF!</definedName>
    <definedName name="_6__123Graph_ABIP__LA" localSheetId="29" hidden="1">#REF!</definedName>
    <definedName name="_6__123Graph_ABIP__LA" localSheetId="20" hidden="1">#REF!</definedName>
    <definedName name="_6__123Graph_ABIP__LA" localSheetId="21" hidden="1">#REF!</definedName>
    <definedName name="_6__123Graph_ABIP__LA" localSheetId="22" hidden="1">#REF!</definedName>
    <definedName name="_6__123Graph_ABIP__LA" localSheetId="23" hidden="1">#REF!</definedName>
    <definedName name="_6__123Graph_ABIP__LA" localSheetId="24" hidden="1">#REF!</definedName>
    <definedName name="_6__123Graph_ABIP__LA" localSheetId="25" hidden="1">#REF!</definedName>
    <definedName name="_6__123Graph_ABIP__LA" localSheetId="26" hidden="1">#REF!</definedName>
    <definedName name="_6__123Graph_ABIP__LA" localSheetId="27" hidden="1">#REF!</definedName>
    <definedName name="_6__123Graph_ABIP__LA" localSheetId="28" hidden="1">#REF!</definedName>
    <definedName name="_6__123Graph_ABIP__LA" localSheetId="39" hidden="1">#REF!</definedName>
    <definedName name="_6__123Graph_ABIP__LA" localSheetId="40" hidden="1">#REF!</definedName>
    <definedName name="_6__123Graph_ABIP__LA" localSheetId="41" hidden="1">#REF!</definedName>
    <definedName name="_6__123Graph_ABIP__LA" localSheetId="42" hidden="1">#REF!</definedName>
    <definedName name="_6__123Graph_ABIP__LA" localSheetId="43" hidden="1">#REF!</definedName>
    <definedName name="_6__123Graph_ABIP__LA" localSheetId="44" hidden="1">#REF!</definedName>
    <definedName name="_6__123Graph_ABIP__LA" localSheetId="45" hidden="1">#REF!</definedName>
    <definedName name="_6__123Graph_ABIP__LA" localSheetId="46" hidden="1">#REF!</definedName>
    <definedName name="_6__123Graph_ABIP__LA" localSheetId="47" hidden="1">#REF!</definedName>
    <definedName name="_6__123Graph_ABIP__LA" localSheetId="48" hidden="1">#REF!</definedName>
    <definedName name="_6__123Graph_ABIP__LA" localSheetId="49" hidden="1">#REF!</definedName>
    <definedName name="_6__123Graph_ABIP__LA" localSheetId="50" hidden="1">#REF!</definedName>
    <definedName name="_6__123Graph_ABIP__LA" localSheetId="51" hidden="1">#REF!</definedName>
    <definedName name="_6__123Graph_ABIP__LA" localSheetId="52" hidden="1">#REF!</definedName>
    <definedName name="_6__123Graph_ABIP__LA" localSheetId="19" hidden="1">#REF!</definedName>
    <definedName name="_6__123Graph_ABIP__LA" hidden="1">#REF!</definedName>
    <definedName name="_60__123Graph_BBAU" localSheetId="1" hidden="1">#REF!</definedName>
    <definedName name="_60__123Graph_BBAU" localSheetId="2" hidden="1">#REF!</definedName>
    <definedName name="_60__123Graph_BBAU" localSheetId="18" hidden="1">#REF!</definedName>
    <definedName name="_60__123Graph_BBAU" localSheetId="29" hidden="1">#REF!</definedName>
    <definedName name="_60__123Graph_BBAU" localSheetId="20" hidden="1">#REF!</definedName>
    <definedName name="_60__123Graph_BBAU" localSheetId="21" hidden="1">#REF!</definedName>
    <definedName name="_60__123Graph_BBAU" localSheetId="22" hidden="1">#REF!</definedName>
    <definedName name="_60__123Graph_BBAU" localSheetId="23" hidden="1">#REF!</definedName>
    <definedName name="_60__123Graph_BBAU" localSheetId="24" hidden="1">#REF!</definedName>
    <definedName name="_60__123Graph_BBAU" localSheetId="25" hidden="1">#REF!</definedName>
    <definedName name="_60__123Graph_BBAU" localSheetId="26" hidden="1">#REF!</definedName>
    <definedName name="_60__123Graph_BBAU" localSheetId="27" hidden="1">#REF!</definedName>
    <definedName name="_60__123Graph_BBAU" localSheetId="28" hidden="1">#REF!</definedName>
    <definedName name="_60__123Graph_BBAU" localSheetId="39" hidden="1">#REF!</definedName>
    <definedName name="_60__123Graph_BBAU" localSheetId="40" hidden="1">#REF!</definedName>
    <definedName name="_60__123Graph_BBAU" localSheetId="41" hidden="1">#REF!</definedName>
    <definedName name="_60__123Graph_BBAU" localSheetId="42" hidden="1">#REF!</definedName>
    <definedName name="_60__123Graph_BBAU" localSheetId="43" hidden="1">#REF!</definedName>
    <definedName name="_60__123Graph_BBAU" localSheetId="44" hidden="1">#REF!</definedName>
    <definedName name="_60__123Graph_BBAU" localSheetId="45" hidden="1">#REF!</definedName>
    <definedName name="_60__123Graph_BBAU" localSheetId="46" hidden="1">#REF!</definedName>
    <definedName name="_60__123Graph_BBAU" localSheetId="47" hidden="1">#REF!</definedName>
    <definedName name="_60__123Graph_BBAU" localSheetId="48" hidden="1">#REF!</definedName>
    <definedName name="_60__123Graph_BBAU" localSheetId="49" hidden="1">#REF!</definedName>
    <definedName name="_60__123Graph_BBAU" localSheetId="50" hidden="1">#REF!</definedName>
    <definedName name="_60__123Graph_BBAU" localSheetId="51" hidden="1">#REF!</definedName>
    <definedName name="_60__123Graph_BBAU" hidden="1">#REF!</definedName>
    <definedName name="_60__123Graph_BBIP__EE" localSheetId="1" hidden="1">#REF!</definedName>
    <definedName name="_60__123Graph_BBIP__EE" localSheetId="2" hidden="1">#REF!</definedName>
    <definedName name="_60__123Graph_BBIP__EE" localSheetId="13" hidden="1">#REF!</definedName>
    <definedName name="_60__123Graph_BBIP__EE" localSheetId="16" hidden="1">#REF!</definedName>
    <definedName name="_60__123Graph_BBIP__EE" localSheetId="17" hidden="1">#REF!</definedName>
    <definedName name="_60__123Graph_BBIP__EE" localSheetId="18" hidden="1">#REF!</definedName>
    <definedName name="_60__123Graph_BBIP__EE" localSheetId="29" hidden="1">#REF!</definedName>
    <definedName name="_60__123Graph_BBIP__EE" localSheetId="20" hidden="1">#REF!</definedName>
    <definedName name="_60__123Graph_BBIP__EE" localSheetId="21" hidden="1">#REF!</definedName>
    <definedName name="_60__123Graph_BBIP__EE" localSheetId="22" hidden="1">#REF!</definedName>
    <definedName name="_60__123Graph_BBIP__EE" localSheetId="23" hidden="1">#REF!</definedName>
    <definedName name="_60__123Graph_BBIP__EE" localSheetId="24" hidden="1">#REF!</definedName>
    <definedName name="_60__123Graph_BBIP__EE" localSheetId="25" hidden="1">#REF!</definedName>
    <definedName name="_60__123Graph_BBIP__EE" localSheetId="26" hidden="1">#REF!</definedName>
    <definedName name="_60__123Graph_BBIP__EE" localSheetId="27" hidden="1">#REF!</definedName>
    <definedName name="_60__123Graph_BBIP__EE" localSheetId="28" hidden="1">#REF!</definedName>
    <definedName name="_60__123Graph_BBIP__EE" localSheetId="39" hidden="1">#REF!</definedName>
    <definedName name="_60__123Graph_BBIP__EE" localSheetId="40" hidden="1">#REF!</definedName>
    <definedName name="_60__123Graph_BBIP__EE" localSheetId="41" hidden="1">#REF!</definedName>
    <definedName name="_60__123Graph_BBIP__EE" localSheetId="42" hidden="1">#REF!</definedName>
    <definedName name="_60__123Graph_BBIP__EE" localSheetId="43" hidden="1">#REF!</definedName>
    <definedName name="_60__123Graph_BBIP__EE" localSheetId="44" hidden="1">#REF!</definedName>
    <definedName name="_60__123Graph_BBIP__EE" localSheetId="45" hidden="1">#REF!</definedName>
    <definedName name="_60__123Graph_BBIP__EE" localSheetId="46" hidden="1">#REF!</definedName>
    <definedName name="_60__123Graph_BBIP__EE" localSheetId="47" hidden="1">#REF!</definedName>
    <definedName name="_60__123Graph_BBIP__EE" localSheetId="48" hidden="1">#REF!</definedName>
    <definedName name="_60__123Graph_BBIP__EE" localSheetId="49" hidden="1">#REF!</definedName>
    <definedName name="_60__123Graph_BBIP__EE" localSheetId="50" hidden="1">#REF!</definedName>
    <definedName name="_60__123Graph_BBIP__EE" localSheetId="51" hidden="1">#REF!</definedName>
    <definedName name="_60__123Graph_BBIP__EE" localSheetId="52" hidden="1">#REF!</definedName>
    <definedName name="_60__123Graph_BBIP__EE" localSheetId="19" hidden="1">#REF!</definedName>
    <definedName name="_60__123Graph_BBIP__EE" hidden="1">#REF!</definedName>
    <definedName name="_60__123Graph_BBIP__WA" localSheetId="1" hidden="1">#REF!</definedName>
    <definedName name="_60__123Graph_BBIP__WA" localSheetId="2" hidden="1">#REF!</definedName>
    <definedName name="_60__123Graph_BBIP__WA" localSheetId="12" hidden="1">#REF!</definedName>
    <definedName name="_60__123Graph_BBIP__WA" localSheetId="13" hidden="1">#REF!</definedName>
    <definedName name="_60__123Graph_BBIP__WA" localSheetId="14" hidden="1">#REF!</definedName>
    <definedName name="_60__123Graph_BBIP__WA" localSheetId="11" hidden="1">#REF!</definedName>
    <definedName name="_60__123Graph_BBIP__WA" localSheetId="16" hidden="1">#REF!</definedName>
    <definedName name="_60__123Graph_BBIP__WA" localSheetId="17" hidden="1">#REF!</definedName>
    <definedName name="_60__123Graph_BBIP__WA" localSheetId="29" hidden="1">#REF!</definedName>
    <definedName name="_60__123Graph_BBIP__WA" localSheetId="21" hidden="1">#REF!</definedName>
    <definedName name="_60__123Graph_BBIP__WA" localSheetId="22" hidden="1">#REF!</definedName>
    <definedName name="_60__123Graph_BBIP__WA" localSheetId="23" hidden="1">#REF!</definedName>
    <definedName name="_60__123Graph_BBIP__WA" localSheetId="24" hidden="1">#REF!</definedName>
    <definedName name="_60__123Graph_BBIP__WA" localSheetId="25" hidden="1">#REF!</definedName>
    <definedName name="_60__123Graph_BBIP__WA" localSheetId="26" hidden="1">#REF!</definedName>
    <definedName name="_60__123Graph_BBIP__WA" localSheetId="28" hidden="1">#REF!</definedName>
    <definedName name="_60__123Graph_BBIP__WA" localSheetId="39" hidden="1">#REF!</definedName>
    <definedName name="_60__123Graph_BBIP__WA" localSheetId="40" hidden="1">#REF!</definedName>
    <definedName name="_60__123Graph_BBIP__WA" localSheetId="41" hidden="1">#REF!</definedName>
    <definedName name="_60__123Graph_BBIP__WA" localSheetId="42" hidden="1">#REF!</definedName>
    <definedName name="_60__123Graph_BBIP__WA" localSheetId="43" hidden="1">#REF!</definedName>
    <definedName name="_60__123Graph_BBIP__WA" localSheetId="44" hidden="1">#REF!</definedName>
    <definedName name="_60__123Graph_BBIP__WA" localSheetId="45" hidden="1">#REF!</definedName>
    <definedName name="_60__123Graph_BBIP__WA" localSheetId="46" hidden="1">#REF!</definedName>
    <definedName name="_60__123Graph_BBIP__WA" localSheetId="47" hidden="1">#REF!</definedName>
    <definedName name="_60__123Graph_BBIP__WA" localSheetId="50" hidden="1">#REF!</definedName>
    <definedName name="_60__123Graph_BBIP__WA" localSheetId="51" hidden="1">#REF!</definedName>
    <definedName name="_60__123Graph_BBIP__WA" localSheetId="0" hidden="1">#REF!</definedName>
    <definedName name="_60__123Graph_BBIP__WA" hidden="1">#REF!</definedName>
    <definedName name="_60__123Graph_CAUTO_E" localSheetId="1" hidden="1">#REF!</definedName>
    <definedName name="_60__123Graph_CAUTO_E" localSheetId="2" hidden="1">#REF!</definedName>
    <definedName name="_60__123Graph_CAUTO_E" localSheetId="29" hidden="1">#REF!</definedName>
    <definedName name="_60__123Graph_CAUTO_E" localSheetId="20" hidden="1">#REF!</definedName>
    <definedName name="_60__123Graph_CAUTO_E" localSheetId="21" hidden="1">#REF!</definedName>
    <definedName name="_60__123Graph_CAUTO_E" localSheetId="22" hidden="1">#REF!</definedName>
    <definedName name="_60__123Graph_CAUTO_E" localSheetId="23" hidden="1">#REF!</definedName>
    <definedName name="_60__123Graph_CAUTO_E" localSheetId="24" hidden="1">#REF!</definedName>
    <definedName name="_60__123Graph_CAUTO_E" localSheetId="25" hidden="1">#REF!</definedName>
    <definedName name="_60__123Graph_CAUTO_E" localSheetId="26" hidden="1">#REF!</definedName>
    <definedName name="_60__123Graph_CAUTO_E" localSheetId="27" hidden="1">#REF!</definedName>
    <definedName name="_60__123Graph_CAUTO_E" localSheetId="28" hidden="1">#REF!</definedName>
    <definedName name="_60__123Graph_CAUTO_E" localSheetId="39" hidden="1">#REF!</definedName>
    <definedName name="_60__123Graph_CAUTO_E" localSheetId="40" hidden="1">#REF!</definedName>
    <definedName name="_60__123Graph_CAUTO_E" localSheetId="41" hidden="1">#REF!</definedName>
    <definedName name="_60__123Graph_CAUTO_E" localSheetId="42" hidden="1">#REF!</definedName>
    <definedName name="_60__123Graph_CAUTO_E" localSheetId="43" hidden="1">#REF!</definedName>
    <definedName name="_60__123Graph_CAUTO_E" localSheetId="44" hidden="1">#REF!</definedName>
    <definedName name="_60__123Graph_CAUTO_E" localSheetId="45" hidden="1">#REF!</definedName>
    <definedName name="_60__123Graph_CAUTO_E" localSheetId="46" hidden="1">#REF!</definedName>
    <definedName name="_60__123Graph_CAUTO_E" localSheetId="47" hidden="1">#REF!</definedName>
    <definedName name="_60__123Graph_CAUTO_E" localSheetId="48" hidden="1">#REF!</definedName>
    <definedName name="_60__123Graph_CAUTO_E" localSheetId="49" hidden="1">#REF!</definedName>
    <definedName name="_60__123Graph_CAUTO_E" localSheetId="50" hidden="1">#REF!</definedName>
    <definedName name="_60__123Graph_CAUTO_E" localSheetId="51" hidden="1">#REF!</definedName>
    <definedName name="_60__123Graph_CAUTO_E" hidden="1">#REF!</definedName>
    <definedName name="_60__123Graph_DBIP__AF" localSheetId="1" hidden="1">#REF!</definedName>
    <definedName name="_60__123Graph_DBIP__AF" localSheetId="2" hidden="1">#REF!</definedName>
    <definedName name="_60__123Graph_DBIP__AF" localSheetId="12" hidden="1">#REF!</definedName>
    <definedName name="_60__123Graph_DBIP__AF" localSheetId="13" hidden="1">#REF!</definedName>
    <definedName name="_60__123Graph_DBIP__AF" localSheetId="14" hidden="1">#REF!</definedName>
    <definedName name="_60__123Graph_DBIP__AF" localSheetId="16" hidden="1">#REF!</definedName>
    <definedName name="_60__123Graph_DBIP__AF" localSheetId="17" hidden="1">#REF!</definedName>
    <definedName name="_60__123Graph_DBIP__AF" localSheetId="18" hidden="1">#REF!</definedName>
    <definedName name="_60__123Graph_DBIP__AF" localSheetId="29" hidden="1">#REF!</definedName>
    <definedName name="_60__123Graph_DBIP__AF" localSheetId="20" hidden="1">#REF!</definedName>
    <definedName name="_60__123Graph_DBIP__AF" localSheetId="21" hidden="1">#REF!</definedName>
    <definedName name="_60__123Graph_DBIP__AF" localSheetId="22" hidden="1">#REF!</definedName>
    <definedName name="_60__123Graph_DBIP__AF" localSheetId="23" hidden="1">#REF!</definedName>
    <definedName name="_60__123Graph_DBIP__AF" localSheetId="24" hidden="1">#REF!</definedName>
    <definedName name="_60__123Graph_DBIP__AF" localSheetId="25" hidden="1">#REF!</definedName>
    <definedName name="_60__123Graph_DBIP__AF" localSheetId="26" hidden="1">#REF!</definedName>
    <definedName name="_60__123Graph_DBIP__AF" localSheetId="27" hidden="1">#REF!</definedName>
    <definedName name="_60__123Graph_DBIP__AF" localSheetId="28" hidden="1">#REF!</definedName>
    <definedName name="_60__123Graph_DBIP__AF" localSheetId="39" hidden="1">#REF!</definedName>
    <definedName name="_60__123Graph_DBIP__AF" localSheetId="40" hidden="1">#REF!</definedName>
    <definedName name="_60__123Graph_DBIP__AF" localSheetId="41" hidden="1">#REF!</definedName>
    <definedName name="_60__123Graph_DBIP__AF" localSheetId="42" hidden="1">#REF!</definedName>
    <definedName name="_60__123Graph_DBIP__AF" localSheetId="43" hidden="1">#REF!</definedName>
    <definedName name="_60__123Graph_DBIP__AF" localSheetId="44" hidden="1">#REF!</definedName>
    <definedName name="_60__123Graph_DBIP__AF" localSheetId="45" hidden="1">#REF!</definedName>
    <definedName name="_60__123Graph_DBIP__AF" localSheetId="46" hidden="1">#REF!</definedName>
    <definedName name="_60__123Graph_DBIP__AF" localSheetId="47" hidden="1">#REF!</definedName>
    <definedName name="_60__123Graph_DBIP__AF" localSheetId="48" hidden="1">#REF!</definedName>
    <definedName name="_60__123Graph_DBIP__AF" localSheetId="49" hidden="1">#REF!</definedName>
    <definedName name="_60__123Graph_DBIP__AF" localSheetId="50" hidden="1">#REF!</definedName>
    <definedName name="_60__123Graph_DBIP__AF" localSheetId="51" hidden="1">#REF!</definedName>
    <definedName name="_60__123Graph_DBIP__AF" localSheetId="52" hidden="1">#REF!</definedName>
    <definedName name="_60__123Graph_DBIP__AF" localSheetId="19" hidden="1">#REF!</definedName>
    <definedName name="_60__123Graph_DBIP__AF" hidden="1">#REF!</definedName>
    <definedName name="_62__123Graph_CAUTO" localSheetId="1" hidden="1">#REF!</definedName>
    <definedName name="_62__123Graph_CAUTO" localSheetId="2" hidden="1">#REF!</definedName>
    <definedName name="_62__123Graph_CAUTO" localSheetId="12" hidden="1">#REF!</definedName>
    <definedName name="_62__123Graph_CAUTO" localSheetId="13" hidden="1">#REF!</definedName>
    <definedName name="_62__123Graph_CAUTO" localSheetId="14" hidden="1">#REF!</definedName>
    <definedName name="_62__123Graph_CAUTO" localSheetId="11" hidden="1">#REF!</definedName>
    <definedName name="_62__123Graph_CAUTO" localSheetId="18" hidden="1">#REF!</definedName>
    <definedName name="_62__123Graph_CAUTO" localSheetId="29" hidden="1">#REF!</definedName>
    <definedName name="_62__123Graph_CAUTO" localSheetId="20" hidden="1">#REF!</definedName>
    <definedName name="_62__123Graph_CAUTO" localSheetId="21" hidden="1">#REF!</definedName>
    <definedName name="_62__123Graph_CAUTO" localSheetId="22" hidden="1">#REF!</definedName>
    <definedName name="_62__123Graph_CAUTO" localSheetId="23" hidden="1">#REF!</definedName>
    <definedName name="_62__123Graph_CAUTO" localSheetId="24" hidden="1">#REF!</definedName>
    <definedName name="_62__123Graph_CAUTO" localSheetId="25" hidden="1">#REF!</definedName>
    <definedName name="_62__123Graph_CAUTO" localSheetId="26" hidden="1">#REF!</definedName>
    <definedName name="_62__123Graph_CAUTO" localSheetId="27" hidden="1">#REF!</definedName>
    <definedName name="_62__123Graph_CAUTO" localSheetId="28" hidden="1">#REF!</definedName>
    <definedName name="_62__123Graph_CAUTO" localSheetId="39" hidden="1">#REF!</definedName>
    <definedName name="_62__123Graph_CAUTO" localSheetId="40" hidden="1">#REF!</definedName>
    <definedName name="_62__123Graph_CAUTO" localSheetId="41" hidden="1">#REF!</definedName>
    <definedName name="_62__123Graph_CAUTO" localSheetId="42" hidden="1">#REF!</definedName>
    <definedName name="_62__123Graph_CAUTO" localSheetId="43" hidden="1">#REF!</definedName>
    <definedName name="_62__123Graph_CAUTO" localSheetId="44" hidden="1">#REF!</definedName>
    <definedName name="_62__123Graph_CAUTO" localSheetId="45" hidden="1">#REF!</definedName>
    <definedName name="_62__123Graph_CAUTO" localSheetId="46" hidden="1">#REF!</definedName>
    <definedName name="_62__123Graph_CAUTO" localSheetId="47" hidden="1">#REF!</definedName>
    <definedName name="_62__123Graph_CAUTO" localSheetId="48" hidden="1">#REF!</definedName>
    <definedName name="_62__123Graph_CAUTO" localSheetId="49" hidden="1">#REF!</definedName>
    <definedName name="_62__123Graph_CAUTO" localSheetId="50" hidden="1">#REF!</definedName>
    <definedName name="_62__123Graph_CAUTO" localSheetId="51" hidden="1">#REF!</definedName>
    <definedName name="_62__123Graph_CAUTO" localSheetId="52" hidden="1">#REF!</definedName>
    <definedName name="_62__123Graph_CAUTO" localSheetId="19" hidden="1">#REF!</definedName>
    <definedName name="_62__123Graph_CAUTO" localSheetId="0" hidden="1">#REF!</definedName>
    <definedName name="_62__123Graph_CAUTO" hidden="1">#REF!</definedName>
    <definedName name="_62__123Graph_DBIP__EE" localSheetId="1" hidden="1">#REF!</definedName>
    <definedName name="_62__123Graph_DBIP__EE" localSheetId="2" hidden="1">#REF!</definedName>
    <definedName name="_62__123Graph_DBIP__EE" localSheetId="12" hidden="1">#REF!</definedName>
    <definedName name="_62__123Graph_DBIP__EE" localSheetId="13" hidden="1">#REF!</definedName>
    <definedName name="_62__123Graph_DBIP__EE" localSheetId="14" hidden="1">#REF!</definedName>
    <definedName name="_62__123Graph_DBIP__EE" localSheetId="16" hidden="1">#REF!</definedName>
    <definedName name="_62__123Graph_DBIP__EE" localSheetId="17" hidden="1">#REF!</definedName>
    <definedName name="_62__123Graph_DBIP__EE" localSheetId="18" hidden="1">#REF!</definedName>
    <definedName name="_62__123Graph_DBIP__EE" localSheetId="29" hidden="1">#REF!</definedName>
    <definedName name="_62__123Graph_DBIP__EE" localSheetId="20" hidden="1">#REF!</definedName>
    <definedName name="_62__123Graph_DBIP__EE" localSheetId="21" hidden="1">#REF!</definedName>
    <definedName name="_62__123Graph_DBIP__EE" localSheetId="22" hidden="1">#REF!</definedName>
    <definedName name="_62__123Graph_DBIP__EE" localSheetId="23" hidden="1">#REF!</definedName>
    <definedName name="_62__123Graph_DBIP__EE" localSheetId="24" hidden="1">#REF!</definedName>
    <definedName name="_62__123Graph_DBIP__EE" localSheetId="25" hidden="1">#REF!</definedName>
    <definedName name="_62__123Graph_DBIP__EE" localSheetId="26" hidden="1">#REF!</definedName>
    <definedName name="_62__123Graph_DBIP__EE" localSheetId="27" hidden="1">#REF!</definedName>
    <definedName name="_62__123Graph_DBIP__EE" localSheetId="28" hidden="1">#REF!</definedName>
    <definedName name="_62__123Graph_DBIP__EE" localSheetId="39" hidden="1">#REF!</definedName>
    <definedName name="_62__123Graph_DBIP__EE" localSheetId="40" hidden="1">#REF!</definedName>
    <definedName name="_62__123Graph_DBIP__EE" localSheetId="41" hidden="1">#REF!</definedName>
    <definedName name="_62__123Graph_DBIP__EE" localSheetId="42" hidden="1">#REF!</definedName>
    <definedName name="_62__123Graph_DBIP__EE" localSheetId="43" hidden="1">#REF!</definedName>
    <definedName name="_62__123Graph_DBIP__EE" localSheetId="44" hidden="1">#REF!</definedName>
    <definedName name="_62__123Graph_DBIP__EE" localSheetId="45" hidden="1">#REF!</definedName>
    <definedName name="_62__123Graph_DBIP__EE" localSheetId="46" hidden="1">#REF!</definedName>
    <definedName name="_62__123Graph_DBIP__EE" localSheetId="47" hidden="1">#REF!</definedName>
    <definedName name="_62__123Graph_DBIP__EE" localSheetId="48" hidden="1">#REF!</definedName>
    <definedName name="_62__123Graph_DBIP__EE" localSheetId="49" hidden="1">#REF!</definedName>
    <definedName name="_62__123Graph_DBIP__EE" localSheetId="50" hidden="1">#REF!</definedName>
    <definedName name="_62__123Graph_DBIP__EE" localSheetId="51" hidden="1">#REF!</definedName>
    <definedName name="_62__123Graph_DBIP__EE" localSheetId="52" hidden="1">#REF!</definedName>
    <definedName name="_62__123Graph_DBIP__EE" localSheetId="19" hidden="1">#REF!</definedName>
    <definedName name="_62__123Graph_DBIP__EE" hidden="1">#REF!</definedName>
    <definedName name="_63__123Graph_CBAU" localSheetId="1" hidden="1">#REF!</definedName>
    <definedName name="_63__123Graph_CBAU" localSheetId="2" hidden="1">#REF!</definedName>
    <definedName name="_63__123Graph_CBAU" localSheetId="18" hidden="1">#REF!</definedName>
    <definedName name="_63__123Graph_CBAU" localSheetId="29" hidden="1">#REF!</definedName>
    <definedName name="_63__123Graph_CBAU" localSheetId="20" hidden="1">#REF!</definedName>
    <definedName name="_63__123Graph_CBAU" localSheetId="21" hidden="1">#REF!</definedName>
    <definedName name="_63__123Graph_CBAU" localSheetId="22" hidden="1">#REF!</definedName>
    <definedName name="_63__123Graph_CBAU" localSheetId="23" hidden="1">#REF!</definedName>
    <definedName name="_63__123Graph_CBAU" localSheetId="24" hidden="1">#REF!</definedName>
    <definedName name="_63__123Graph_CBAU" localSheetId="25" hidden="1">#REF!</definedName>
    <definedName name="_63__123Graph_CBAU" localSheetId="26" hidden="1">#REF!</definedName>
    <definedName name="_63__123Graph_CBAU" localSheetId="27" hidden="1">#REF!</definedName>
    <definedName name="_63__123Graph_CBAU" localSheetId="28" hidden="1">#REF!</definedName>
    <definedName name="_63__123Graph_CBAU" localSheetId="39" hidden="1">#REF!</definedName>
    <definedName name="_63__123Graph_CBAU" localSheetId="40" hidden="1">#REF!</definedName>
    <definedName name="_63__123Graph_CBAU" localSheetId="41" hidden="1">#REF!</definedName>
    <definedName name="_63__123Graph_CBAU" localSheetId="42" hidden="1">#REF!</definedName>
    <definedName name="_63__123Graph_CBAU" localSheetId="43" hidden="1">#REF!</definedName>
    <definedName name="_63__123Graph_CBAU" localSheetId="44" hidden="1">#REF!</definedName>
    <definedName name="_63__123Graph_CBAU" localSheetId="45" hidden="1">#REF!</definedName>
    <definedName name="_63__123Graph_CBAU" localSheetId="46" hidden="1">#REF!</definedName>
    <definedName name="_63__123Graph_CBAU" localSheetId="47" hidden="1">#REF!</definedName>
    <definedName name="_63__123Graph_CBAU" localSheetId="48" hidden="1">#REF!</definedName>
    <definedName name="_63__123Graph_CBAU" localSheetId="49" hidden="1">#REF!</definedName>
    <definedName name="_63__123Graph_CBAU" localSheetId="50" hidden="1">#REF!</definedName>
    <definedName name="_63__123Graph_CBAU" localSheetId="51" hidden="1">#REF!</definedName>
    <definedName name="_63__123Graph_CBAU" hidden="1">#REF!</definedName>
    <definedName name="_64__123Graph_BBIP__LA" localSheetId="1" hidden="1">#REF!</definedName>
    <definedName name="_64__123Graph_BBIP__LA" localSheetId="2" hidden="1">#REF!</definedName>
    <definedName name="_64__123Graph_BBIP__LA" localSheetId="12" hidden="1">#REF!</definedName>
    <definedName name="_64__123Graph_BBIP__LA" localSheetId="13" hidden="1">#REF!</definedName>
    <definedName name="_64__123Graph_BBIP__LA" localSheetId="16" hidden="1">#REF!</definedName>
    <definedName name="_64__123Graph_BBIP__LA" localSheetId="17" hidden="1">#REF!</definedName>
    <definedName name="_64__123Graph_BBIP__LA" localSheetId="18" hidden="1">#REF!</definedName>
    <definedName name="_64__123Graph_BBIP__LA" localSheetId="29" hidden="1">#REF!</definedName>
    <definedName name="_64__123Graph_BBIP__LA" localSheetId="20" hidden="1">#REF!</definedName>
    <definedName name="_64__123Graph_BBIP__LA" localSheetId="21" hidden="1">#REF!</definedName>
    <definedName name="_64__123Graph_BBIP__LA" localSheetId="22" hidden="1">#REF!</definedName>
    <definedName name="_64__123Graph_BBIP__LA" localSheetId="23" hidden="1">#REF!</definedName>
    <definedName name="_64__123Graph_BBIP__LA" localSheetId="24" hidden="1">#REF!</definedName>
    <definedName name="_64__123Graph_BBIP__LA" localSheetId="25" hidden="1">#REF!</definedName>
    <definedName name="_64__123Graph_BBIP__LA" localSheetId="26" hidden="1">#REF!</definedName>
    <definedName name="_64__123Graph_BBIP__LA" localSheetId="27" hidden="1">#REF!</definedName>
    <definedName name="_64__123Graph_BBIP__LA" localSheetId="28" hidden="1">#REF!</definedName>
    <definedName name="_64__123Graph_BBIP__LA" localSheetId="39" hidden="1">#REF!</definedName>
    <definedName name="_64__123Graph_BBIP__LA" localSheetId="40" hidden="1">#REF!</definedName>
    <definedName name="_64__123Graph_BBIP__LA" localSheetId="41" hidden="1">#REF!</definedName>
    <definedName name="_64__123Graph_BBIP__LA" localSheetId="42" hidden="1">#REF!</definedName>
    <definedName name="_64__123Graph_BBIP__LA" localSheetId="43" hidden="1">#REF!</definedName>
    <definedName name="_64__123Graph_BBIP__LA" localSheetId="44" hidden="1">#REF!</definedName>
    <definedName name="_64__123Graph_BBIP__LA" localSheetId="45" hidden="1">#REF!</definedName>
    <definedName name="_64__123Graph_BBIP__LA" localSheetId="46" hidden="1">#REF!</definedName>
    <definedName name="_64__123Graph_BBIP__LA" localSheetId="47" hidden="1">#REF!</definedName>
    <definedName name="_64__123Graph_BBIP__LA" localSheetId="48" hidden="1">#REF!</definedName>
    <definedName name="_64__123Graph_BBIP__LA" localSheetId="49" hidden="1">#REF!</definedName>
    <definedName name="_64__123Graph_BBIP__LA" localSheetId="50" hidden="1">#REF!</definedName>
    <definedName name="_64__123Graph_BBIP__LA" localSheetId="51" hidden="1">#REF!</definedName>
    <definedName name="_64__123Graph_BBIP__LA" localSheetId="52" hidden="1">#REF!</definedName>
    <definedName name="_64__123Graph_BBIP__LA" localSheetId="19" hidden="1">#REF!</definedName>
    <definedName name="_64__123Graph_BBIP__LA" hidden="1">#REF!</definedName>
    <definedName name="_64__123Graph_CAUTO_E" localSheetId="1" hidden="1">#REF!</definedName>
    <definedName name="_64__123Graph_CAUTO_E" localSheetId="2" hidden="1">#REF!</definedName>
    <definedName name="_64__123Graph_CAUTO_E" localSheetId="12" hidden="1">#REF!</definedName>
    <definedName name="_64__123Graph_CAUTO_E" localSheetId="13" hidden="1">#REF!</definedName>
    <definedName name="_64__123Graph_CAUTO_E" localSheetId="14" hidden="1">#REF!</definedName>
    <definedName name="_64__123Graph_CAUTO_E" localSheetId="11" hidden="1">#REF!</definedName>
    <definedName name="_64__123Graph_CAUTO_E" localSheetId="18" hidden="1">#REF!</definedName>
    <definedName name="_64__123Graph_CAUTO_E" localSheetId="29" hidden="1">#REF!</definedName>
    <definedName name="_64__123Graph_CAUTO_E" localSheetId="20" hidden="1">#REF!</definedName>
    <definedName name="_64__123Graph_CAUTO_E" localSheetId="21" hidden="1">#REF!</definedName>
    <definedName name="_64__123Graph_CAUTO_E" localSheetId="22" hidden="1">#REF!</definedName>
    <definedName name="_64__123Graph_CAUTO_E" localSheetId="23" hidden="1">#REF!</definedName>
    <definedName name="_64__123Graph_CAUTO_E" localSheetId="24" hidden="1">#REF!</definedName>
    <definedName name="_64__123Graph_CAUTO_E" localSheetId="25" hidden="1">#REF!</definedName>
    <definedName name="_64__123Graph_CAUTO_E" localSheetId="26" hidden="1">#REF!</definedName>
    <definedName name="_64__123Graph_CAUTO_E" localSheetId="27" hidden="1">#REF!</definedName>
    <definedName name="_64__123Graph_CAUTO_E" localSheetId="28" hidden="1">#REF!</definedName>
    <definedName name="_64__123Graph_CAUTO_E" localSheetId="39" hidden="1">#REF!</definedName>
    <definedName name="_64__123Graph_CAUTO_E" localSheetId="40" hidden="1">#REF!</definedName>
    <definedName name="_64__123Graph_CAUTO_E" localSheetId="41" hidden="1">#REF!</definedName>
    <definedName name="_64__123Graph_CAUTO_E" localSheetId="42" hidden="1">#REF!</definedName>
    <definedName name="_64__123Graph_CAUTO_E" localSheetId="43" hidden="1">#REF!</definedName>
    <definedName name="_64__123Graph_CAUTO_E" localSheetId="44" hidden="1">#REF!</definedName>
    <definedName name="_64__123Graph_CAUTO_E" localSheetId="45" hidden="1">#REF!</definedName>
    <definedName name="_64__123Graph_CAUTO_E" localSheetId="46" hidden="1">#REF!</definedName>
    <definedName name="_64__123Graph_CAUTO_E" localSheetId="47" hidden="1">#REF!</definedName>
    <definedName name="_64__123Graph_CAUTO_E" localSheetId="48" hidden="1">#REF!</definedName>
    <definedName name="_64__123Graph_CAUTO_E" localSheetId="49" hidden="1">#REF!</definedName>
    <definedName name="_64__123Graph_CAUTO_E" localSheetId="50" hidden="1">#REF!</definedName>
    <definedName name="_64__123Graph_CAUTO_E" localSheetId="51" hidden="1">#REF!</definedName>
    <definedName name="_64__123Graph_CAUTO_E" localSheetId="52" hidden="1">#REF!</definedName>
    <definedName name="_64__123Graph_CAUTO_E" localSheetId="19" hidden="1">#REF!</definedName>
    <definedName name="_64__123Graph_CAUTO_E" localSheetId="0" hidden="1">#REF!</definedName>
    <definedName name="_64__123Graph_CAUTO_E" hidden="1">#REF!</definedName>
    <definedName name="_64__123Graph_DBIP__SE" localSheetId="1" hidden="1">#REF!</definedName>
    <definedName name="_64__123Graph_DBIP__SE" localSheetId="2" hidden="1">#REF!</definedName>
    <definedName name="_64__123Graph_DBIP__SE" localSheetId="12" hidden="1">#REF!</definedName>
    <definedName name="_64__123Graph_DBIP__SE" localSheetId="13" hidden="1">#REF!</definedName>
    <definedName name="_64__123Graph_DBIP__SE" localSheetId="14" hidden="1">#REF!</definedName>
    <definedName name="_64__123Graph_DBIP__SE" localSheetId="16" hidden="1">#REF!</definedName>
    <definedName name="_64__123Graph_DBIP__SE" localSheetId="17" hidden="1">#REF!</definedName>
    <definedName name="_64__123Graph_DBIP__SE" localSheetId="18" hidden="1">#REF!</definedName>
    <definedName name="_64__123Graph_DBIP__SE" localSheetId="29" hidden="1">#REF!</definedName>
    <definedName name="_64__123Graph_DBIP__SE" localSheetId="20" hidden="1">#REF!</definedName>
    <definedName name="_64__123Graph_DBIP__SE" localSheetId="21" hidden="1">#REF!</definedName>
    <definedName name="_64__123Graph_DBIP__SE" localSheetId="22" hidden="1">#REF!</definedName>
    <definedName name="_64__123Graph_DBIP__SE" localSheetId="23" hidden="1">#REF!</definedName>
    <definedName name="_64__123Graph_DBIP__SE" localSheetId="24" hidden="1">#REF!</definedName>
    <definedName name="_64__123Graph_DBIP__SE" localSheetId="25" hidden="1">#REF!</definedName>
    <definedName name="_64__123Graph_DBIP__SE" localSheetId="26" hidden="1">#REF!</definedName>
    <definedName name="_64__123Graph_DBIP__SE" localSheetId="27" hidden="1">#REF!</definedName>
    <definedName name="_64__123Graph_DBIP__SE" localSheetId="28" hidden="1">#REF!</definedName>
    <definedName name="_64__123Graph_DBIP__SE" localSheetId="39" hidden="1">#REF!</definedName>
    <definedName name="_64__123Graph_DBIP__SE" localSheetId="40" hidden="1">#REF!</definedName>
    <definedName name="_64__123Graph_DBIP__SE" localSheetId="41" hidden="1">#REF!</definedName>
    <definedName name="_64__123Graph_DBIP__SE" localSheetId="42" hidden="1">#REF!</definedName>
    <definedName name="_64__123Graph_DBIP__SE" localSheetId="43" hidden="1">#REF!</definedName>
    <definedName name="_64__123Graph_DBIP__SE" localSheetId="44" hidden="1">#REF!</definedName>
    <definedName name="_64__123Graph_DBIP__SE" localSheetId="45" hidden="1">#REF!</definedName>
    <definedName name="_64__123Graph_DBIP__SE" localSheetId="46" hidden="1">#REF!</definedName>
    <definedName name="_64__123Graph_DBIP__SE" localSheetId="47" hidden="1">#REF!</definedName>
    <definedName name="_64__123Graph_DBIP__SE" localSheetId="48" hidden="1">#REF!</definedName>
    <definedName name="_64__123Graph_DBIP__SE" localSheetId="49" hidden="1">#REF!</definedName>
    <definedName name="_64__123Graph_DBIP__SE" localSheetId="50" hidden="1">#REF!</definedName>
    <definedName name="_64__123Graph_DBIP__SE" localSheetId="51" hidden="1">#REF!</definedName>
    <definedName name="_64__123Graph_DBIP__SE" localSheetId="52" hidden="1">#REF!</definedName>
    <definedName name="_64__123Graph_DBIP__SE" localSheetId="19" hidden="1">#REF!</definedName>
    <definedName name="_64__123Graph_DBIP__SE" hidden="1">#REF!</definedName>
    <definedName name="_65__123Graph_BBAU_E" localSheetId="1" hidden="1">#REF!</definedName>
    <definedName name="_65__123Graph_BBAU_E" localSheetId="2" hidden="1">#REF!</definedName>
    <definedName name="_65__123Graph_BBAU_E" localSheetId="18" hidden="1">#REF!</definedName>
    <definedName name="_65__123Graph_BBAU_E" localSheetId="29" hidden="1">#REF!</definedName>
    <definedName name="_65__123Graph_BBAU_E" localSheetId="20" hidden="1">#REF!</definedName>
    <definedName name="_65__123Graph_BBAU_E" localSheetId="21" hidden="1">#REF!</definedName>
    <definedName name="_65__123Graph_BBAU_E" localSheetId="22" hidden="1">#REF!</definedName>
    <definedName name="_65__123Graph_BBAU_E" localSheetId="23" hidden="1">#REF!</definedName>
    <definedName name="_65__123Graph_BBAU_E" localSheetId="24" hidden="1">#REF!</definedName>
    <definedName name="_65__123Graph_BBAU_E" localSheetId="25" hidden="1">#REF!</definedName>
    <definedName name="_65__123Graph_BBAU_E" localSheetId="26" hidden="1">#REF!</definedName>
    <definedName name="_65__123Graph_BBAU_E" localSheetId="27" hidden="1">#REF!</definedName>
    <definedName name="_65__123Graph_BBAU_E" localSheetId="28" hidden="1">#REF!</definedName>
    <definedName name="_65__123Graph_BBAU_E" localSheetId="39" hidden="1">#REF!</definedName>
    <definedName name="_65__123Graph_BBAU_E" localSheetId="40" hidden="1">#REF!</definedName>
    <definedName name="_65__123Graph_BBAU_E" localSheetId="41" hidden="1">#REF!</definedName>
    <definedName name="_65__123Graph_BBAU_E" localSheetId="42" hidden="1">#REF!</definedName>
    <definedName name="_65__123Graph_BBAU_E" localSheetId="43" hidden="1">#REF!</definedName>
    <definedName name="_65__123Graph_BBAU_E" localSheetId="44" hidden="1">#REF!</definedName>
    <definedName name="_65__123Graph_BBAU_E" localSheetId="45" hidden="1">#REF!</definedName>
    <definedName name="_65__123Graph_BBAU_E" localSheetId="46" hidden="1">#REF!</definedName>
    <definedName name="_65__123Graph_BBAU_E" localSheetId="47" hidden="1">#REF!</definedName>
    <definedName name="_65__123Graph_BBAU_E" localSheetId="48" hidden="1">#REF!</definedName>
    <definedName name="_65__123Graph_BBAU_E" localSheetId="49" hidden="1">#REF!</definedName>
    <definedName name="_65__123Graph_BBAU_E" localSheetId="50" hidden="1">#REF!</definedName>
    <definedName name="_65__123Graph_BBAU_E" localSheetId="51" hidden="1">#REF!</definedName>
    <definedName name="_65__123Graph_BBAU_E" hidden="1">#REF!</definedName>
    <definedName name="_66__123Graph_CBAU" localSheetId="1" hidden="1">#REF!</definedName>
    <definedName name="_66__123Graph_CBAU" localSheetId="2" hidden="1">#REF!</definedName>
    <definedName name="_66__123Graph_CBAU" localSheetId="12" hidden="1">#REF!</definedName>
    <definedName name="_66__123Graph_CBAU" localSheetId="13" hidden="1">#REF!</definedName>
    <definedName name="_66__123Graph_CBAU" localSheetId="14" hidden="1">#REF!</definedName>
    <definedName name="_66__123Graph_CBAU" localSheetId="11" hidden="1">#REF!</definedName>
    <definedName name="_66__123Graph_CBAU" localSheetId="18" hidden="1">#REF!</definedName>
    <definedName name="_66__123Graph_CBAU" localSheetId="29" hidden="1">#REF!</definedName>
    <definedName name="_66__123Graph_CBAU" localSheetId="21" hidden="1">#REF!</definedName>
    <definedName name="_66__123Graph_CBAU" localSheetId="22" hidden="1">#REF!</definedName>
    <definedName name="_66__123Graph_CBAU" localSheetId="23" hidden="1">#REF!</definedName>
    <definedName name="_66__123Graph_CBAU" localSheetId="24" hidden="1">#REF!</definedName>
    <definedName name="_66__123Graph_CBAU" localSheetId="25" hidden="1">#REF!</definedName>
    <definedName name="_66__123Graph_CBAU" localSheetId="26" hidden="1">#REF!</definedName>
    <definedName name="_66__123Graph_CBAU" localSheetId="27" hidden="1">#REF!</definedName>
    <definedName name="_66__123Graph_CBAU" localSheetId="28" hidden="1">#REF!</definedName>
    <definedName name="_66__123Graph_CBAU" localSheetId="39" hidden="1">#REF!</definedName>
    <definedName name="_66__123Graph_CBAU" localSheetId="40" hidden="1">#REF!</definedName>
    <definedName name="_66__123Graph_CBAU" localSheetId="41" hidden="1">#REF!</definedName>
    <definedName name="_66__123Graph_CBAU" localSheetId="42" hidden="1">#REF!</definedName>
    <definedName name="_66__123Graph_CBAU" localSheetId="43" hidden="1">#REF!</definedName>
    <definedName name="_66__123Graph_CBAU" localSheetId="44" hidden="1">#REF!</definedName>
    <definedName name="_66__123Graph_CBAU" localSheetId="45" hidden="1">#REF!</definedName>
    <definedName name="_66__123Graph_CBAU" localSheetId="46" hidden="1">#REF!</definedName>
    <definedName name="_66__123Graph_CBAU" localSheetId="47" hidden="1">#REF!</definedName>
    <definedName name="_66__123Graph_CBAU" localSheetId="50" hidden="1">#REF!</definedName>
    <definedName name="_66__123Graph_CBAU" localSheetId="51" hidden="1">#REF!</definedName>
    <definedName name="_66__123Graph_CBAU" localSheetId="52" hidden="1">#REF!</definedName>
    <definedName name="_66__123Graph_CBAU" localSheetId="19" hidden="1">#REF!</definedName>
    <definedName name="_66__123Graph_CBAU" localSheetId="0" hidden="1">#REF!</definedName>
    <definedName name="_66__123Graph_CBAU" hidden="1">#REF!</definedName>
    <definedName name="_66__123Graph_CBAU_E" localSheetId="1" hidden="1">#REF!</definedName>
    <definedName name="_66__123Graph_CBAU_E" localSheetId="2" hidden="1">#REF!</definedName>
    <definedName name="_66__123Graph_CBAU_E" localSheetId="29" hidden="1">#REF!</definedName>
    <definedName name="_66__123Graph_CBAU_E" localSheetId="20" hidden="1">#REF!</definedName>
    <definedName name="_66__123Graph_CBAU_E" localSheetId="21" hidden="1">#REF!</definedName>
    <definedName name="_66__123Graph_CBAU_E" localSheetId="22" hidden="1">#REF!</definedName>
    <definedName name="_66__123Graph_CBAU_E" localSheetId="23" hidden="1">#REF!</definedName>
    <definedName name="_66__123Graph_CBAU_E" localSheetId="24" hidden="1">#REF!</definedName>
    <definedName name="_66__123Graph_CBAU_E" localSheetId="25" hidden="1">#REF!</definedName>
    <definedName name="_66__123Graph_CBAU_E" localSheetId="26" hidden="1">#REF!</definedName>
    <definedName name="_66__123Graph_CBAU_E" localSheetId="28" hidden="1">#REF!</definedName>
    <definedName name="_66__123Graph_CBAU_E" localSheetId="39" hidden="1">#REF!</definedName>
    <definedName name="_66__123Graph_CBAU_E" localSheetId="40" hidden="1">#REF!</definedName>
    <definedName name="_66__123Graph_CBAU_E" localSheetId="41" hidden="1">#REF!</definedName>
    <definedName name="_66__123Graph_CBAU_E" localSheetId="42" hidden="1">#REF!</definedName>
    <definedName name="_66__123Graph_CBAU_E" localSheetId="43" hidden="1">#REF!</definedName>
    <definedName name="_66__123Graph_CBAU_E" localSheetId="44" hidden="1">#REF!</definedName>
    <definedName name="_66__123Graph_CBAU_E" localSheetId="45" hidden="1">#REF!</definedName>
    <definedName name="_66__123Graph_CBAU_E" localSheetId="46" hidden="1">#REF!</definedName>
    <definedName name="_66__123Graph_CBAU_E" localSheetId="47" hidden="1">#REF!</definedName>
    <definedName name="_66__123Graph_CBAU_E" localSheetId="48" hidden="1">#REF!</definedName>
    <definedName name="_66__123Graph_CBAU_E" localSheetId="49" hidden="1">#REF!</definedName>
    <definedName name="_66__123Graph_CBAU_E" localSheetId="50" hidden="1">#REF!</definedName>
    <definedName name="_66__123Graph_CBAU_E" localSheetId="51" hidden="1">#REF!</definedName>
    <definedName name="_66__123Graph_CBAU_E" hidden="1">#REF!</definedName>
    <definedName name="_66__123Graph_DBIP__WA" localSheetId="1" hidden="1">#REF!</definedName>
    <definedName name="_66__123Graph_DBIP__WA" localSheetId="2" hidden="1">#REF!</definedName>
    <definedName name="_66__123Graph_DBIP__WA" localSheetId="12" hidden="1">#REF!</definedName>
    <definedName name="_66__123Graph_DBIP__WA" localSheetId="13" hidden="1">#REF!</definedName>
    <definedName name="_66__123Graph_DBIP__WA" localSheetId="14" hidden="1">#REF!</definedName>
    <definedName name="_66__123Graph_DBIP__WA" localSheetId="16" hidden="1">#REF!</definedName>
    <definedName name="_66__123Graph_DBIP__WA" localSheetId="17" hidden="1">#REF!</definedName>
    <definedName name="_66__123Graph_DBIP__WA" localSheetId="18" hidden="1">#REF!</definedName>
    <definedName name="_66__123Graph_DBIP__WA" localSheetId="29" hidden="1">#REF!</definedName>
    <definedName name="_66__123Graph_DBIP__WA" localSheetId="20" hidden="1">#REF!</definedName>
    <definedName name="_66__123Graph_DBIP__WA" localSheetId="21" hidden="1">#REF!</definedName>
    <definedName name="_66__123Graph_DBIP__WA" localSheetId="22" hidden="1">#REF!</definedName>
    <definedName name="_66__123Graph_DBIP__WA" localSheetId="23" hidden="1">#REF!</definedName>
    <definedName name="_66__123Graph_DBIP__WA" localSheetId="24" hidden="1">#REF!</definedName>
    <definedName name="_66__123Graph_DBIP__WA" localSheetId="25" hidden="1">#REF!</definedName>
    <definedName name="_66__123Graph_DBIP__WA" localSheetId="26" hidden="1">#REF!</definedName>
    <definedName name="_66__123Graph_DBIP__WA" localSheetId="27" hidden="1">#REF!</definedName>
    <definedName name="_66__123Graph_DBIP__WA" localSheetId="28" hidden="1">#REF!</definedName>
    <definedName name="_66__123Graph_DBIP__WA" localSheetId="39" hidden="1">#REF!</definedName>
    <definedName name="_66__123Graph_DBIP__WA" localSheetId="40" hidden="1">#REF!</definedName>
    <definedName name="_66__123Graph_DBIP__WA" localSheetId="41" hidden="1">#REF!</definedName>
    <definedName name="_66__123Graph_DBIP__WA" localSheetId="42" hidden="1">#REF!</definedName>
    <definedName name="_66__123Graph_DBIP__WA" localSheetId="43" hidden="1">#REF!</definedName>
    <definedName name="_66__123Graph_DBIP__WA" localSheetId="44" hidden="1">#REF!</definedName>
    <definedName name="_66__123Graph_DBIP__WA" localSheetId="45" hidden="1">#REF!</definedName>
    <definedName name="_66__123Graph_DBIP__WA" localSheetId="46" hidden="1">#REF!</definedName>
    <definedName name="_66__123Graph_DBIP__WA" localSheetId="47" hidden="1">#REF!</definedName>
    <definedName name="_66__123Graph_DBIP__WA" localSheetId="48" hidden="1">#REF!</definedName>
    <definedName name="_66__123Graph_DBIP__WA" localSheetId="49" hidden="1">#REF!</definedName>
    <definedName name="_66__123Graph_DBIP__WA" localSheetId="50" hidden="1">#REF!</definedName>
    <definedName name="_66__123Graph_DBIP__WA" localSheetId="51" hidden="1">#REF!</definedName>
    <definedName name="_66__123Graph_DBIP__WA" localSheetId="52" hidden="1">#REF!</definedName>
    <definedName name="_66__123Graph_DBIP__WA" localSheetId="19" hidden="1">#REF!</definedName>
    <definedName name="_66__123Graph_DBIP__WA" hidden="1">#REF!</definedName>
    <definedName name="_68__123Graph_BBIP__SE" localSheetId="1" hidden="1">#REF!</definedName>
    <definedName name="_68__123Graph_BBIP__SE" localSheetId="2" hidden="1">#REF!</definedName>
    <definedName name="_68__123Graph_BBIP__SE" localSheetId="12" hidden="1">#REF!</definedName>
    <definedName name="_68__123Graph_BBIP__SE" localSheetId="13" hidden="1">#REF!</definedName>
    <definedName name="_68__123Graph_BBIP__SE" localSheetId="16" hidden="1">#REF!</definedName>
    <definedName name="_68__123Graph_BBIP__SE" localSheetId="17" hidden="1">#REF!</definedName>
    <definedName name="_68__123Graph_BBIP__SE" localSheetId="18" hidden="1">#REF!</definedName>
    <definedName name="_68__123Graph_BBIP__SE" localSheetId="29" hidden="1">#REF!</definedName>
    <definedName name="_68__123Graph_BBIP__SE" localSheetId="20" hidden="1">#REF!</definedName>
    <definedName name="_68__123Graph_BBIP__SE" localSheetId="21" hidden="1">#REF!</definedName>
    <definedName name="_68__123Graph_BBIP__SE" localSheetId="22" hidden="1">#REF!</definedName>
    <definedName name="_68__123Graph_BBIP__SE" localSheetId="23" hidden="1">#REF!</definedName>
    <definedName name="_68__123Graph_BBIP__SE" localSheetId="24" hidden="1">#REF!</definedName>
    <definedName name="_68__123Graph_BBIP__SE" localSheetId="25" hidden="1">#REF!</definedName>
    <definedName name="_68__123Graph_BBIP__SE" localSheetId="26" hidden="1">#REF!</definedName>
    <definedName name="_68__123Graph_BBIP__SE" localSheetId="27" hidden="1">#REF!</definedName>
    <definedName name="_68__123Graph_BBIP__SE" localSheetId="28" hidden="1">#REF!</definedName>
    <definedName name="_68__123Graph_BBIP__SE" localSheetId="39" hidden="1">#REF!</definedName>
    <definedName name="_68__123Graph_BBIP__SE" localSheetId="40" hidden="1">#REF!</definedName>
    <definedName name="_68__123Graph_BBIP__SE" localSheetId="41" hidden="1">#REF!</definedName>
    <definedName name="_68__123Graph_BBIP__SE" localSheetId="42" hidden="1">#REF!</definedName>
    <definedName name="_68__123Graph_BBIP__SE" localSheetId="43" hidden="1">#REF!</definedName>
    <definedName name="_68__123Graph_BBIP__SE" localSheetId="44" hidden="1">#REF!</definedName>
    <definedName name="_68__123Graph_BBIP__SE" localSheetId="45" hidden="1">#REF!</definedName>
    <definedName name="_68__123Graph_BBIP__SE" localSheetId="46" hidden="1">#REF!</definedName>
    <definedName name="_68__123Graph_BBIP__SE" localSheetId="47" hidden="1">#REF!</definedName>
    <definedName name="_68__123Graph_BBIP__SE" localSheetId="48" hidden="1">#REF!</definedName>
    <definedName name="_68__123Graph_BBIP__SE" localSheetId="49" hidden="1">#REF!</definedName>
    <definedName name="_68__123Graph_BBIP__SE" localSheetId="52" hidden="1">#REF!</definedName>
    <definedName name="_68__123Graph_BBIP__SE" localSheetId="19" hidden="1">#REF!</definedName>
    <definedName name="_68__123Graph_BBIP__SE" hidden="1">#REF!</definedName>
    <definedName name="_68__123Graph_CBAU_E" localSheetId="1" hidden="1">#REF!</definedName>
    <definedName name="_68__123Graph_CBAU_E" localSheetId="2" hidden="1">#REF!</definedName>
    <definedName name="_68__123Graph_CBAU_E" localSheetId="12" hidden="1">#REF!</definedName>
    <definedName name="_68__123Graph_CBAU_E" localSheetId="13" hidden="1">#REF!</definedName>
    <definedName name="_68__123Graph_CBAU_E" localSheetId="14" hidden="1">#REF!</definedName>
    <definedName name="_68__123Graph_CBAU_E" localSheetId="11" hidden="1">#REF!</definedName>
    <definedName name="_68__123Graph_CBAU_E" localSheetId="18" hidden="1">#REF!</definedName>
    <definedName name="_68__123Graph_CBAU_E" localSheetId="29" hidden="1">#REF!</definedName>
    <definedName name="_68__123Graph_CBAU_E" localSheetId="20" hidden="1">#REF!</definedName>
    <definedName name="_68__123Graph_CBAU_E" localSheetId="21" hidden="1">#REF!</definedName>
    <definedName name="_68__123Graph_CBAU_E" localSheetId="22" hidden="1">#REF!</definedName>
    <definedName name="_68__123Graph_CBAU_E" localSheetId="23" hidden="1">#REF!</definedName>
    <definedName name="_68__123Graph_CBAU_E" localSheetId="24" hidden="1">#REF!</definedName>
    <definedName name="_68__123Graph_CBAU_E" localSheetId="25" hidden="1">#REF!</definedName>
    <definedName name="_68__123Graph_CBAU_E" localSheetId="26" hidden="1">#REF!</definedName>
    <definedName name="_68__123Graph_CBAU_E" localSheetId="27" hidden="1">#REF!</definedName>
    <definedName name="_68__123Graph_CBAU_E" localSheetId="28" hidden="1">#REF!</definedName>
    <definedName name="_68__123Graph_CBAU_E" localSheetId="39" hidden="1">#REF!</definedName>
    <definedName name="_68__123Graph_CBAU_E" localSheetId="40" hidden="1">#REF!</definedName>
    <definedName name="_68__123Graph_CBAU_E" localSheetId="41" hidden="1">#REF!</definedName>
    <definedName name="_68__123Graph_CBAU_E" localSheetId="42" hidden="1">#REF!</definedName>
    <definedName name="_68__123Graph_CBAU_E" localSheetId="43" hidden="1">#REF!</definedName>
    <definedName name="_68__123Graph_CBAU_E" localSheetId="44" hidden="1">#REF!</definedName>
    <definedName name="_68__123Graph_CBAU_E" localSheetId="45" hidden="1">#REF!</definedName>
    <definedName name="_68__123Graph_CBAU_E" localSheetId="46" hidden="1">#REF!</definedName>
    <definedName name="_68__123Graph_CBAU_E" localSheetId="47" hidden="1">#REF!</definedName>
    <definedName name="_68__123Graph_CBAU_E" localSheetId="48" hidden="1">#REF!</definedName>
    <definedName name="_68__123Graph_CBAU_E" localSheetId="49" hidden="1">#REF!</definedName>
    <definedName name="_68__123Graph_CBAU_E" localSheetId="50" hidden="1">#REF!</definedName>
    <definedName name="_68__123Graph_CBAU_E" localSheetId="51" hidden="1">#REF!</definedName>
    <definedName name="_68__123Graph_CBAU_E" localSheetId="52" hidden="1">#REF!</definedName>
    <definedName name="_68__123Graph_CBAU_E" localSheetId="19" hidden="1">#REF!</definedName>
    <definedName name="_68__123Graph_CBAU_E" localSheetId="0" hidden="1">#REF!</definedName>
    <definedName name="_68__123Graph_CBAU_E" hidden="1">#REF!</definedName>
    <definedName name="_68__123Graph_EBAU" localSheetId="1" hidden="1">#REF!</definedName>
    <definedName name="_68__123Graph_EBAU" localSheetId="2" hidden="1">#REF!</definedName>
    <definedName name="_68__123Graph_EBAU" localSheetId="12" hidden="1">#REF!</definedName>
    <definedName name="_68__123Graph_EBAU" localSheetId="13" hidden="1">#REF!</definedName>
    <definedName name="_68__123Graph_EBAU" localSheetId="14" hidden="1">#REF!</definedName>
    <definedName name="_68__123Graph_EBAU" localSheetId="18" hidden="1">#REF!</definedName>
    <definedName name="_68__123Graph_EBAU" localSheetId="29" hidden="1">#REF!</definedName>
    <definedName name="_68__123Graph_EBAU" localSheetId="20" hidden="1">#REF!</definedName>
    <definedName name="_68__123Graph_EBAU" localSheetId="21" hidden="1">#REF!</definedName>
    <definedName name="_68__123Graph_EBAU" localSheetId="22" hidden="1">#REF!</definedName>
    <definedName name="_68__123Graph_EBAU" localSheetId="23" hidden="1">#REF!</definedName>
    <definedName name="_68__123Graph_EBAU" localSheetId="24" hidden="1">#REF!</definedName>
    <definedName name="_68__123Graph_EBAU" localSheetId="25" hidden="1">#REF!</definedName>
    <definedName name="_68__123Graph_EBAU" localSheetId="26" hidden="1">#REF!</definedName>
    <definedName name="_68__123Graph_EBAU" localSheetId="28" hidden="1">#REF!</definedName>
    <definedName name="_68__123Graph_EBAU" localSheetId="39" hidden="1">#REF!</definedName>
    <definedName name="_68__123Graph_EBAU" localSheetId="40" hidden="1">#REF!</definedName>
    <definedName name="_68__123Graph_EBAU" localSheetId="41" hidden="1">#REF!</definedName>
    <definedName name="_68__123Graph_EBAU" localSheetId="42" hidden="1">#REF!</definedName>
    <definedName name="_68__123Graph_EBAU" localSheetId="43" hidden="1">#REF!</definedName>
    <definedName name="_68__123Graph_EBAU" localSheetId="44" hidden="1">#REF!</definedName>
    <definedName name="_68__123Graph_EBAU" localSheetId="45" hidden="1">#REF!</definedName>
    <definedName name="_68__123Graph_EBAU" localSheetId="46" hidden="1">#REF!</definedName>
    <definedName name="_68__123Graph_EBAU" localSheetId="47" hidden="1">#REF!</definedName>
    <definedName name="_68__123Graph_EBAU" localSheetId="48" hidden="1">#REF!</definedName>
    <definedName name="_68__123Graph_EBAU" localSheetId="49" hidden="1">#REF!</definedName>
    <definedName name="_68__123Graph_EBAU" localSheetId="50" hidden="1">#REF!</definedName>
    <definedName name="_68__123Graph_EBAU" localSheetId="51" hidden="1">#REF!</definedName>
    <definedName name="_68__123Graph_EBAU" localSheetId="19" hidden="1">#REF!</definedName>
    <definedName name="_68__123Graph_EBAU" hidden="1">#REF!</definedName>
    <definedName name="_69__123Graph_CBIP__AF" localSheetId="1" hidden="1">#REF!</definedName>
    <definedName name="_69__123Graph_CBIP__AF" localSheetId="2" hidden="1">#REF!</definedName>
    <definedName name="_69__123Graph_CBIP__AF" localSheetId="16" hidden="1">#REF!</definedName>
    <definedName name="_69__123Graph_CBIP__AF" localSheetId="17" hidden="1">#REF!</definedName>
    <definedName name="_69__123Graph_CBIP__AF" localSheetId="18" hidden="1">#REF!</definedName>
    <definedName name="_69__123Graph_CBIP__AF" localSheetId="29" hidden="1">#REF!</definedName>
    <definedName name="_69__123Graph_CBIP__AF" localSheetId="20" hidden="1">#REF!</definedName>
    <definedName name="_69__123Graph_CBIP__AF" localSheetId="21" hidden="1">#REF!</definedName>
    <definedName name="_69__123Graph_CBIP__AF" localSheetId="22" hidden="1">#REF!</definedName>
    <definedName name="_69__123Graph_CBIP__AF" localSheetId="23" hidden="1">#REF!</definedName>
    <definedName name="_69__123Graph_CBIP__AF" localSheetId="24" hidden="1">#REF!</definedName>
    <definedName name="_69__123Graph_CBIP__AF" localSheetId="25" hidden="1">#REF!</definedName>
    <definedName name="_69__123Graph_CBIP__AF" localSheetId="26" hidden="1">#REF!</definedName>
    <definedName name="_69__123Graph_CBIP__AF" localSheetId="28" hidden="1">#REF!</definedName>
    <definedName name="_69__123Graph_CBIP__AF" localSheetId="39" hidden="1">#REF!</definedName>
    <definedName name="_69__123Graph_CBIP__AF" localSheetId="40" hidden="1">#REF!</definedName>
    <definedName name="_69__123Graph_CBIP__AF" localSheetId="41" hidden="1">#REF!</definedName>
    <definedName name="_69__123Graph_CBIP__AF" localSheetId="42" hidden="1">#REF!</definedName>
    <definedName name="_69__123Graph_CBIP__AF" localSheetId="43" hidden="1">#REF!</definedName>
    <definedName name="_69__123Graph_CBIP__AF" localSheetId="44" hidden="1">#REF!</definedName>
    <definedName name="_69__123Graph_CBIP__AF" localSheetId="45" hidden="1">#REF!</definedName>
    <definedName name="_69__123Graph_CBIP__AF" localSheetId="46" hidden="1">#REF!</definedName>
    <definedName name="_69__123Graph_CBIP__AF" localSheetId="47" hidden="1">#REF!</definedName>
    <definedName name="_69__123Graph_CBIP__AF" localSheetId="48" hidden="1">#REF!</definedName>
    <definedName name="_69__123Graph_CBIP__AF" localSheetId="49" hidden="1">#REF!</definedName>
    <definedName name="_69__123Graph_CBIP__AF" localSheetId="50" hidden="1">#REF!</definedName>
    <definedName name="_69__123Graph_CBIP__AF" localSheetId="51" hidden="1">#REF!</definedName>
    <definedName name="_69__123Graph_CBIP__AF" localSheetId="0" hidden="1">#REF!</definedName>
    <definedName name="_69__123Graph_CBIP__AF" hidden="1">#REF!</definedName>
    <definedName name="_7__123Graph_ABIP__SE" localSheetId="1" hidden="1">#REF!</definedName>
    <definedName name="_7__123Graph_ABIP__SE" localSheetId="2" hidden="1">#REF!</definedName>
    <definedName name="_7__123Graph_ABIP__SE" localSheetId="12" hidden="1">#REF!</definedName>
    <definedName name="_7__123Graph_ABIP__SE" localSheetId="13" hidden="1">#REF!</definedName>
    <definedName name="_7__123Graph_ABIP__SE" localSheetId="14" hidden="1">#REF!</definedName>
    <definedName name="_7__123Graph_ABIP__SE" localSheetId="16" hidden="1">#REF!</definedName>
    <definedName name="_7__123Graph_ABIP__SE" localSheetId="17" hidden="1">#REF!</definedName>
    <definedName name="_7__123Graph_ABIP__SE" localSheetId="18" hidden="1">#REF!</definedName>
    <definedName name="_7__123Graph_ABIP__SE" localSheetId="29" hidden="1">#REF!</definedName>
    <definedName name="_7__123Graph_ABIP__SE" localSheetId="20" hidden="1">#REF!</definedName>
    <definedName name="_7__123Graph_ABIP__SE" localSheetId="21" hidden="1">#REF!</definedName>
    <definedName name="_7__123Graph_ABIP__SE" localSheetId="22" hidden="1">#REF!</definedName>
    <definedName name="_7__123Graph_ABIP__SE" localSheetId="23" hidden="1">#REF!</definedName>
    <definedName name="_7__123Graph_ABIP__SE" localSheetId="24" hidden="1">#REF!</definedName>
    <definedName name="_7__123Graph_ABIP__SE" localSheetId="25" hidden="1">#REF!</definedName>
    <definedName name="_7__123Graph_ABIP__SE" localSheetId="26" hidden="1">#REF!</definedName>
    <definedName name="_7__123Graph_ABIP__SE" localSheetId="27" hidden="1">#REF!</definedName>
    <definedName name="_7__123Graph_ABIP__SE" localSheetId="28" hidden="1">#REF!</definedName>
    <definedName name="_7__123Graph_ABIP__SE" localSheetId="39" hidden="1">#REF!</definedName>
    <definedName name="_7__123Graph_ABIP__SE" localSheetId="40" hidden="1">#REF!</definedName>
    <definedName name="_7__123Graph_ABIP__SE" localSheetId="41" hidden="1">#REF!</definedName>
    <definedName name="_7__123Graph_ABIP__SE" localSheetId="42" hidden="1">#REF!</definedName>
    <definedName name="_7__123Graph_ABIP__SE" localSheetId="43" hidden="1">#REF!</definedName>
    <definedName name="_7__123Graph_ABIP__SE" localSheetId="44" hidden="1">#REF!</definedName>
    <definedName name="_7__123Graph_ABIP__SE" localSheetId="45" hidden="1">#REF!</definedName>
    <definedName name="_7__123Graph_ABIP__SE" localSheetId="46" hidden="1">#REF!</definedName>
    <definedName name="_7__123Graph_ABIP__SE" localSheetId="47" hidden="1">#REF!</definedName>
    <definedName name="_7__123Graph_ABIP__SE" localSheetId="48" hidden="1">#REF!</definedName>
    <definedName name="_7__123Graph_ABIP__SE" localSheetId="49" hidden="1">#REF!</definedName>
    <definedName name="_7__123Graph_ABIP__SE" localSheetId="50" hidden="1">#REF!</definedName>
    <definedName name="_7__123Graph_ABIP__SE" localSheetId="51" hidden="1">#REF!</definedName>
    <definedName name="_7__123Graph_ABIP__SE" localSheetId="52" hidden="1">#REF!</definedName>
    <definedName name="_7__123Graph_ABIP__SE" localSheetId="19" hidden="1">#REF!</definedName>
    <definedName name="_7__123Graph_ABIP__SE" hidden="1">#REF!</definedName>
    <definedName name="_70__123Graph_BBIP__AF" localSheetId="1" hidden="1">#REF!</definedName>
    <definedName name="_70__123Graph_BBIP__AF" localSheetId="2" hidden="1">#REF!</definedName>
    <definedName name="_70__123Graph_BBIP__AF" localSheetId="16" hidden="1">#REF!</definedName>
    <definedName name="_70__123Graph_BBIP__AF" localSheetId="17" hidden="1">#REF!</definedName>
    <definedName name="_70__123Graph_BBIP__AF" localSheetId="18" hidden="1">#REF!</definedName>
    <definedName name="_70__123Graph_BBIP__AF" localSheetId="29" hidden="1">#REF!</definedName>
    <definedName name="_70__123Graph_BBIP__AF" localSheetId="21" hidden="1">#REF!</definedName>
    <definedName name="_70__123Graph_BBIP__AF" localSheetId="22" hidden="1">#REF!</definedName>
    <definedName name="_70__123Graph_BBIP__AF" localSheetId="23" hidden="1">#REF!</definedName>
    <definedName name="_70__123Graph_BBIP__AF" localSheetId="24" hidden="1">#REF!</definedName>
    <definedName name="_70__123Graph_BBIP__AF" localSheetId="26" hidden="1">#REF!</definedName>
    <definedName name="_70__123Graph_BBIP__AF" localSheetId="39" hidden="1">#REF!</definedName>
    <definedName name="_70__123Graph_BBIP__AF" localSheetId="40" hidden="1">#REF!</definedName>
    <definedName name="_70__123Graph_BBIP__AF" localSheetId="41" hidden="1">#REF!</definedName>
    <definedName name="_70__123Graph_BBIP__AF" localSheetId="42" hidden="1">#REF!</definedName>
    <definedName name="_70__123Graph_BBIP__AF" localSheetId="43" hidden="1">#REF!</definedName>
    <definedName name="_70__123Graph_BBIP__AF" localSheetId="44" hidden="1">#REF!</definedName>
    <definedName name="_70__123Graph_BBIP__AF" localSheetId="45" hidden="1">#REF!</definedName>
    <definedName name="_70__123Graph_BBIP__AF" localSheetId="46" hidden="1">#REF!</definedName>
    <definedName name="_70__123Graph_BBIP__AF" localSheetId="47" hidden="1">#REF!</definedName>
    <definedName name="_70__123Graph_BBIP__AF" localSheetId="0" hidden="1">#REF!</definedName>
    <definedName name="_70__123Graph_BBIP__AF" hidden="1">#REF!</definedName>
    <definedName name="_70__123Graph_EBIP__AF" localSheetId="1" hidden="1">#REF!</definedName>
    <definedName name="_70__123Graph_EBIP__AF" localSheetId="2" hidden="1">#REF!</definedName>
    <definedName name="_70__123Graph_EBIP__AF" localSheetId="12" hidden="1">#REF!</definedName>
    <definedName name="_70__123Graph_EBIP__AF" localSheetId="13" hidden="1">#REF!</definedName>
    <definedName name="_70__123Graph_EBIP__AF" localSheetId="14" hidden="1">#REF!</definedName>
    <definedName name="_70__123Graph_EBIP__AF" localSheetId="16" hidden="1">#REF!</definedName>
    <definedName name="_70__123Graph_EBIP__AF" localSheetId="17" hidden="1">#REF!</definedName>
    <definedName name="_70__123Graph_EBIP__AF" localSheetId="18" hidden="1">#REF!</definedName>
    <definedName name="_70__123Graph_EBIP__AF" localSheetId="29" hidden="1">#REF!</definedName>
    <definedName name="_70__123Graph_EBIP__AF" localSheetId="20" hidden="1">#REF!</definedName>
    <definedName name="_70__123Graph_EBIP__AF" localSheetId="21" hidden="1">#REF!</definedName>
    <definedName name="_70__123Graph_EBIP__AF" localSheetId="22" hidden="1">#REF!</definedName>
    <definedName name="_70__123Graph_EBIP__AF" localSheetId="23" hidden="1">#REF!</definedName>
    <definedName name="_70__123Graph_EBIP__AF" localSheetId="24" hidden="1">#REF!</definedName>
    <definedName name="_70__123Graph_EBIP__AF" localSheetId="25" hidden="1">#REF!</definedName>
    <definedName name="_70__123Graph_EBIP__AF" localSheetId="26" hidden="1">#REF!</definedName>
    <definedName name="_70__123Graph_EBIP__AF" localSheetId="27" hidden="1">#REF!</definedName>
    <definedName name="_70__123Graph_EBIP__AF" localSheetId="28" hidden="1">#REF!</definedName>
    <definedName name="_70__123Graph_EBIP__AF" localSheetId="39" hidden="1">#REF!</definedName>
    <definedName name="_70__123Graph_EBIP__AF" localSheetId="40" hidden="1">#REF!</definedName>
    <definedName name="_70__123Graph_EBIP__AF" localSheetId="41" hidden="1">#REF!</definedName>
    <definedName name="_70__123Graph_EBIP__AF" localSheetId="42" hidden="1">#REF!</definedName>
    <definedName name="_70__123Graph_EBIP__AF" localSheetId="43" hidden="1">#REF!</definedName>
    <definedName name="_70__123Graph_EBIP__AF" localSheetId="44" hidden="1">#REF!</definedName>
    <definedName name="_70__123Graph_EBIP__AF" localSheetId="45" hidden="1">#REF!</definedName>
    <definedName name="_70__123Graph_EBIP__AF" localSheetId="46" hidden="1">#REF!</definedName>
    <definedName name="_70__123Graph_EBIP__AF" localSheetId="47" hidden="1">#REF!</definedName>
    <definedName name="_70__123Graph_EBIP__AF" localSheetId="48" hidden="1">#REF!</definedName>
    <definedName name="_70__123Graph_EBIP__AF" localSheetId="49" hidden="1">#REF!</definedName>
    <definedName name="_70__123Graph_EBIP__AF" localSheetId="50" hidden="1">#REF!</definedName>
    <definedName name="_70__123Graph_EBIP__AF" localSheetId="51" hidden="1">#REF!</definedName>
    <definedName name="_70__123Graph_EBIP__AF" localSheetId="52" hidden="1">#REF!</definedName>
    <definedName name="_70__123Graph_EBIP__AF" localSheetId="19" hidden="1">#REF!</definedName>
    <definedName name="_70__123Graph_EBIP__AF" hidden="1">#REF!</definedName>
    <definedName name="_72__123Graph_BBIP__WA" localSheetId="1" hidden="1">#REF!</definedName>
    <definedName name="_72__123Graph_BBIP__WA" localSheetId="2" hidden="1">#REF!</definedName>
    <definedName name="_72__123Graph_BBIP__WA" localSheetId="12" hidden="1">#REF!</definedName>
    <definedName name="_72__123Graph_BBIP__WA" localSheetId="13" hidden="1">#REF!</definedName>
    <definedName name="_72__123Graph_BBIP__WA" localSheetId="16" hidden="1">#REF!</definedName>
    <definedName name="_72__123Graph_BBIP__WA" localSheetId="17" hidden="1">#REF!</definedName>
    <definedName name="_72__123Graph_BBIP__WA" localSheetId="18" hidden="1">#REF!</definedName>
    <definedName name="_72__123Graph_BBIP__WA" localSheetId="29" hidden="1">#REF!</definedName>
    <definedName name="_72__123Graph_BBIP__WA" localSheetId="20" hidden="1">#REF!</definedName>
    <definedName name="_72__123Graph_BBIP__WA" localSheetId="21" hidden="1">#REF!</definedName>
    <definedName name="_72__123Graph_BBIP__WA" localSheetId="22" hidden="1">#REF!</definedName>
    <definedName name="_72__123Graph_BBIP__WA" localSheetId="23" hidden="1">#REF!</definedName>
    <definedName name="_72__123Graph_BBIP__WA" localSheetId="24" hidden="1">#REF!</definedName>
    <definedName name="_72__123Graph_BBIP__WA" localSheetId="25" hidden="1">#REF!</definedName>
    <definedName name="_72__123Graph_BBIP__WA" localSheetId="26" hidden="1">#REF!</definedName>
    <definedName name="_72__123Graph_BBIP__WA" localSheetId="27" hidden="1">#REF!</definedName>
    <definedName name="_72__123Graph_BBIP__WA" localSheetId="28" hidden="1">#REF!</definedName>
    <definedName name="_72__123Graph_BBIP__WA" localSheetId="39" hidden="1">#REF!</definedName>
    <definedName name="_72__123Graph_BBIP__WA" localSheetId="40" hidden="1">#REF!</definedName>
    <definedName name="_72__123Graph_BBIP__WA" localSheetId="41" hidden="1">#REF!</definedName>
    <definedName name="_72__123Graph_BBIP__WA" localSheetId="42" hidden="1">#REF!</definedName>
    <definedName name="_72__123Graph_BBIP__WA" localSheetId="43" hidden="1">#REF!</definedName>
    <definedName name="_72__123Graph_BBIP__WA" localSheetId="44" hidden="1">#REF!</definedName>
    <definedName name="_72__123Graph_BBIP__WA" localSheetId="45" hidden="1">#REF!</definedName>
    <definedName name="_72__123Graph_BBIP__WA" localSheetId="46" hidden="1">#REF!</definedName>
    <definedName name="_72__123Graph_BBIP__WA" localSheetId="47" hidden="1">#REF!</definedName>
    <definedName name="_72__123Graph_BBIP__WA" localSheetId="48" hidden="1">#REF!</definedName>
    <definedName name="_72__123Graph_BBIP__WA" localSheetId="49" hidden="1">#REF!</definedName>
    <definedName name="_72__123Graph_BBIP__WA" localSheetId="52" hidden="1">#REF!</definedName>
    <definedName name="_72__123Graph_BBIP__WA" localSheetId="19" hidden="1">#REF!</definedName>
    <definedName name="_72__123Graph_BBIP__WA" hidden="1">#REF!</definedName>
    <definedName name="_72__123Graph_CBIP__AF" localSheetId="1" hidden="1">#REF!</definedName>
    <definedName name="_72__123Graph_CBIP__AF" localSheetId="2" hidden="1">#REF!</definedName>
    <definedName name="_72__123Graph_CBIP__AF" localSheetId="16" hidden="1">#REF!</definedName>
    <definedName name="_72__123Graph_CBIP__AF" localSheetId="17" hidden="1">#REF!</definedName>
    <definedName name="_72__123Graph_CBIP__AF" localSheetId="29" hidden="1">#REF!</definedName>
    <definedName name="_72__123Graph_CBIP__AF" localSheetId="21" hidden="1">#REF!</definedName>
    <definedName name="_72__123Graph_CBIP__AF" localSheetId="22" hidden="1">#REF!</definedName>
    <definedName name="_72__123Graph_CBIP__AF" localSheetId="23" hidden="1">#REF!</definedName>
    <definedName name="_72__123Graph_CBIP__AF" localSheetId="24" hidden="1">#REF!</definedName>
    <definedName name="_72__123Graph_CBIP__AF" localSheetId="25" hidden="1">#REF!</definedName>
    <definedName name="_72__123Graph_CBIP__AF" localSheetId="26" hidden="1">#REF!</definedName>
    <definedName name="_72__123Graph_CBIP__AF" localSheetId="28" hidden="1">#REF!</definedName>
    <definedName name="_72__123Graph_CBIP__AF" localSheetId="39" hidden="1">#REF!</definedName>
    <definedName name="_72__123Graph_CBIP__AF" localSheetId="40" hidden="1">#REF!</definedName>
    <definedName name="_72__123Graph_CBIP__AF" localSheetId="41" hidden="1">#REF!</definedName>
    <definedName name="_72__123Graph_CBIP__AF" localSheetId="42" hidden="1">#REF!</definedName>
    <definedName name="_72__123Graph_CBIP__AF" localSheetId="43" hidden="1">#REF!</definedName>
    <definedName name="_72__123Graph_CBIP__AF" localSheetId="44" hidden="1">#REF!</definedName>
    <definedName name="_72__123Graph_CBIP__AF" localSheetId="45" hidden="1">#REF!</definedName>
    <definedName name="_72__123Graph_CBIP__AF" localSheetId="46" hidden="1">#REF!</definedName>
    <definedName name="_72__123Graph_CBIP__AF" localSheetId="47" hidden="1">#REF!</definedName>
    <definedName name="_72__123Graph_CBIP__AF" localSheetId="0" hidden="1">#REF!</definedName>
    <definedName name="_72__123Graph_CBIP__AF" hidden="1">#REF!</definedName>
    <definedName name="_72__123Graph_CBIP__EE" localSheetId="1" hidden="1">#REF!</definedName>
    <definedName name="_72__123Graph_CBIP__EE" localSheetId="2" hidden="1">#REF!</definedName>
    <definedName name="_72__123Graph_CBIP__EE" localSheetId="16" hidden="1">#REF!</definedName>
    <definedName name="_72__123Graph_CBIP__EE" localSheetId="17" hidden="1">#REF!</definedName>
    <definedName name="_72__123Graph_CBIP__EE" localSheetId="29" hidden="1">#REF!</definedName>
    <definedName name="_72__123Graph_CBIP__EE" localSheetId="20" hidden="1">#REF!</definedName>
    <definedName name="_72__123Graph_CBIP__EE" localSheetId="21" hidden="1">#REF!</definedName>
    <definedName name="_72__123Graph_CBIP__EE" localSheetId="22" hidden="1">#REF!</definedName>
    <definedName name="_72__123Graph_CBIP__EE" localSheetId="23" hidden="1">#REF!</definedName>
    <definedName name="_72__123Graph_CBIP__EE" localSheetId="24" hidden="1">#REF!</definedName>
    <definedName name="_72__123Graph_CBIP__EE" localSheetId="25" hidden="1">#REF!</definedName>
    <definedName name="_72__123Graph_CBIP__EE" localSheetId="26" hidden="1">#REF!</definedName>
    <definedName name="_72__123Graph_CBIP__EE" localSheetId="28" hidden="1">#REF!</definedName>
    <definedName name="_72__123Graph_CBIP__EE" localSheetId="39" hidden="1">#REF!</definedName>
    <definedName name="_72__123Graph_CBIP__EE" localSheetId="40" hidden="1">#REF!</definedName>
    <definedName name="_72__123Graph_CBIP__EE" localSheetId="41" hidden="1">#REF!</definedName>
    <definedName name="_72__123Graph_CBIP__EE" localSheetId="42" hidden="1">#REF!</definedName>
    <definedName name="_72__123Graph_CBIP__EE" localSheetId="43" hidden="1">#REF!</definedName>
    <definedName name="_72__123Graph_CBIP__EE" localSheetId="44" hidden="1">#REF!</definedName>
    <definedName name="_72__123Graph_CBIP__EE" localSheetId="45" hidden="1">#REF!</definedName>
    <definedName name="_72__123Graph_CBIP__EE" localSheetId="46" hidden="1">#REF!</definedName>
    <definedName name="_72__123Graph_CBIP__EE" localSheetId="47" hidden="1">#REF!</definedName>
    <definedName name="_72__123Graph_CBIP__EE" localSheetId="48" hidden="1">#REF!</definedName>
    <definedName name="_72__123Graph_CBIP__EE" localSheetId="49" hidden="1">#REF!</definedName>
    <definedName name="_72__123Graph_CBIP__EE" localSheetId="50" hidden="1">#REF!</definedName>
    <definedName name="_72__123Graph_CBIP__EE" localSheetId="51" hidden="1">#REF!</definedName>
    <definedName name="_72__123Graph_CBIP__EE" localSheetId="0" hidden="1">#REF!</definedName>
    <definedName name="_72__123Graph_CBIP__EE" hidden="1">#REF!</definedName>
    <definedName name="_72__123Graph_EBIP__EE" localSheetId="1" hidden="1">#REF!</definedName>
    <definedName name="_72__123Graph_EBIP__EE" localSheetId="2" hidden="1">#REF!</definedName>
    <definedName name="_72__123Graph_EBIP__EE" localSheetId="12" hidden="1">#REF!</definedName>
    <definedName name="_72__123Graph_EBIP__EE" localSheetId="13" hidden="1">#REF!</definedName>
    <definedName name="_72__123Graph_EBIP__EE" localSheetId="14" hidden="1">#REF!</definedName>
    <definedName name="_72__123Graph_EBIP__EE" localSheetId="16" hidden="1">#REF!</definedName>
    <definedName name="_72__123Graph_EBIP__EE" localSheetId="17" hidden="1">#REF!</definedName>
    <definedName name="_72__123Graph_EBIP__EE" localSheetId="18" hidden="1">#REF!</definedName>
    <definedName name="_72__123Graph_EBIP__EE" localSheetId="29" hidden="1">#REF!</definedName>
    <definedName name="_72__123Graph_EBIP__EE" localSheetId="20" hidden="1">#REF!</definedName>
    <definedName name="_72__123Graph_EBIP__EE" localSheetId="21" hidden="1">#REF!</definedName>
    <definedName name="_72__123Graph_EBIP__EE" localSheetId="22" hidden="1">#REF!</definedName>
    <definedName name="_72__123Graph_EBIP__EE" localSheetId="23" hidden="1">#REF!</definedName>
    <definedName name="_72__123Graph_EBIP__EE" localSheetId="24" hidden="1">#REF!</definedName>
    <definedName name="_72__123Graph_EBIP__EE" localSheetId="25" hidden="1">#REF!</definedName>
    <definedName name="_72__123Graph_EBIP__EE" localSheetId="26" hidden="1">#REF!</definedName>
    <definedName name="_72__123Graph_EBIP__EE" localSheetId="27" hidden="1">#REF!</definedName>
    <definedName name="_72__123Graph_EBIP__EE" localSheetId="28" hidden="1">#REF!</definedName>
    <definedName name="_72__123Graph_EBIP__EE" localSheetId="39" hidden="1">#REF!</definedName>
    <definedName name="_72__123Graph_EBIP__EE" localSheetId="40" hidden="1">#REF!</definedName>
    <definedName name="_72__123Graph_EBIP__EE" localSheetId="41" hidden="1">#REF!</definedName>
    <definedName name="_72__123Graph_EBIP__EE" localSheetId="42" hidden="1">#REF!</definedName>
    <definedName name="_72__123Graph_EBIP__EE" localSheetId="43" hidden="1">#REF!</definedName>
    <definedName name="_72__123Graph_EBIP__EE" localSheetId="44" hidden="1">#REF!</definedName>
    <definedName name="_72__123Graph_EBIP__EE" localSheetId="45" hidden="1">#REF!</definedName>
    <definedName name="_72__123Graph_EBIP__EE" localSheetId="46" hidden="1">#REF!</definedName>
    <definedName name="_72__123Graph_EBIP__EE" localSheetId="47" hidden="1">#REF!</definedName>
    <definedName name="_72__123Graph_EBIP__EE" localSheetId="48" hidden="1">#REF!</definedName>
    <definedName name="_72__123Graph_EBIP__EE" localSheetId="49" hidden="1">#REF!</definedName>
    <definedName name="_72__123Graph_EBIP__EE" localSheetId="50" hidden="1">#REF!</definedName>
    <definedName name="_72__123Graph_EBIP__EE" localSheetId="51" hidden="1">#REF!</definedName>
    <definedName name="_72__123Graph_EBIP__EE" localSheetId="52" hidden="1">#REF!</definedName>
    <definedName name="_72__123Graph_EBIP__EE" localSheetId="19" hidden="1">#REF!</definedName>
    <definedName name="_72__123Graph_EBIP__EE" hidden="1">#REF!</definedName>
    <definedName name="_74__123Graph_EBIP__LA" localSheetId="1" hidden="1">#REF!</definedName>
    <definedName name="_74__123Graph_EBIP__LA" localSheetId="2" hidden="1">#REF!</definedName>
    <definedName name="_74__123Graph_EBIP__LA" localSheetId="12" hidden="1">#REF!</definedName>
    <definedName name="_74__123Graph_EBIP__LA" localSheetId="13" hidden="1">#REF!</definedName>
    <definedName name="_74__123Graph_EBIP__LA" localSheetId="14" hidden="1">#REF!</definedName>
    <definedName name="_74__123Graph_EBIP__LA" localSheetId="16" hidden="1">#REF!</definedName>
    <definedName name="_74__123Graph_EBIP__LA" localSheetId="17" hidden="1">#REF!</definedName>
    <definedName name="_74__123Graph_EBIP__LA" localSheetId="18" hidden="1">#REF!</definedName>
    <definedName name="_74__123Graph_EBIP__LA" localSheetId="29" hidden="1">#REF!</definedName>
    <definedName name="_74__123Graph_EBIP__LA" localSheetId="20" hidden="1">#REF!</definedName>
    <definedName name="_74__123Graph_EBIP__LA" localSheetId="21" hidden="1">#REF!</definedName>
    <definedName name="_74__123Graph_EBIP__LA" localSheetId="22" hidden="1">#REF!</definedName>
    <definedName name="_74__123Graph_EBIP__LA" localSheetId="23" hidden="1">#REF!</definedName>
    <definedName name="_74__123Graph_EBIP__LA" localSheetId="24" hidden="1">#REF!</definedName>
    <definedName name="_74__123Graph_EBIP__LA" localSheetId="25" hidden="1">#REF!</definedName>
    <definedName name="_74__123Graph_EBIP__LA" localSheetId="26" hidden="1">#REF!</definedName>
    <definedName name="_74__123Graph_EBIP__LA" localSheetId="27" hidden="1">#REF!</definedName>
    <definedName name="_74__123Graph_EBIP__LA" localSheetId="28" hidden="1">#REF!</definedName>
    <definedName name="_74__123Graph_EBIP__LA" localSheetId="39" hidden="1">#REF!</definedName>
    <definedName name="_74__123Graph_EBIP__LA" localSheetId="40" hidden="1">#REF!</definedName>
    <definedName name="_74__123Graph_EBIP__LA" localSheetId="41" hidden="1">#REF!</definedName>
    <definedName name="_74__123Graph_EBIP__LA" localSheetId="42" hidden="1">#REF!</definedName>
    <definedName name="_74__123Graph_EBIP__LA" localSheetId="43" hidden="1">#REF!</definedName>
    <definedName name="_74__123Graph_EBIP__LA" localSheetId="44" hidden="1">#REF!</definedName>
    <definedName name="_74__123Graph_EBIP__LA" localSheetId="45" hidden="1">#REF!</definedName>
    <definedName name="_74__123Graph_EBIP__LA" localSheetId="46" hidden="1">#REF!</definedName>
    <definedName name="_74__123Graph_EBIP__LA" localSheetId="47" hidden="1">#REF!</definedName>
    <definedName name="_74__123Graph_EBIP__LA" localSheetId="48" hidden="1">#REF!</definedName>
    <definedName name="_74__123Graph_EBIP__LA" localSheetId="49" hidden="1">#REF!</definedName>
    <definedName name="_74__123Graph_EBIP__LA" localSheetId="50" hidden="1">#REF!</definedName>
    <definedName name="_74__123Graph_EBIP__LA" localSheetId="51" hidden="1">#REF!</definedName>
    <definedName name="_74__123Graph_EBIP__LA" localSheetId="52" hidden="1">#REF!</definedName>
    <definedName name="_74__123Graph_EBIP__LA" localSheetId="19" hidden="1">#REF!</definedName>
    <definedName name="_74__123Graph_EBIP__LA" hidden="1">#REF!</definedName>
    <definedName name="_75__123Graph_BBIP__EE" localSheetId="1" hidden="1">#REF!</definedName>
    <definedName name="_75__123Graph_BBIP__EE" localSheetId="2" hidden="1">#REF!</definedName>
    <definedName name="_75__123Graph_BBIP__EE" localSheetId="16" hidden="1">#REF!</definedName>
    <definedName name="_75__123Graph_BBIP__EE" localSheetId="17" hidden="1">#REF!</definedName>
    <definedName name="_75__123Graph_BBIP__EE" localSheetId="29" hidden="1">#REF!</definedName>
    <definedName name="_75__123Graph_BBIP__EE" localSheetId="21" hidden="1">#REF!</definedName>
    <definedName name="_75__123Graph_BBIP__EE" localSheetId="22" hidden="1">#REF!</definedName>
    <definedName name="_75__123Graph_BBIP__EE" localSheetId="23" hidden="1">#REF!</definedName>
    <definedName name="_75__123Graph_BBIP__EE" localSheetId="24" hidden="1">#REF!</definedName>
    <definedName name="_75__123Graph_BBIP__EE" localSheetId="26" hidden="1">#REF!</definedName>
    <definedName name="_75__123Graph_BBIP__EE" localSheetId="39" hidden="1">#REF!</definedName>
    <definedName name="_75__123Graph_BBIP__EE" localSheetId="40" hidden="1">#REF!</definedName>
    <definedName name="_75__123Graph_BBIP__EE" localSheetId="41" hidden="1">#REF!</definedName>
    <definedName name="_75__123Graph_BBIP__EE" localSheetId="42" hidden="1">#REF!</definedName>
    <definedName name="_75__123Graph_BBIP__EE" localSheetId="43" hidden="1">#REF!</definedName>
    <definedName name="_75__123Graph_BBIP__EE" localSheetId="44" hidden="1">#REF!</definedName>
    <definedName name="_75__123Graph_BBIP__EE" localSheetId="45" hidden="1">#REF!</definedName>
    <definedName name="_75__123Graph_BBIP__EE" localSheetId="46" hidden="1">#REF!</definedName>
    <definedName name="_75__123Graph_BBIP__EE" localSheetId="47" hidden="1">#REF!</definedName>
    <definedName name="_75__123Graph_BBIP__EE" localSheetId="0" hidden="1">#REF!</definedName>
    <definedName name="_75__123Graph_BBIP__EE" hidden="1">#REF!</definedName>
    <definedName name="_75__123Graph_CBIP__LA" localSheetId="1" hidden="1">#REF!</definedName>
    <definedName name="_75__123Graph_CBIP__LA" localSheetId="2" hidden="1">#REF!</definedName>
    <definedName name="_75__123Graph_CBIP__LA" localSheetId="16" hidden="1">#REF!</definedName>
    <definedName name="_75__123Graph_CBIP__LA" localSheetId="17" hidden="1">#REF!</definedName>
    <definedName name="_75__123Graph_CBIP__LA" localSheetId="29" hidden="1">#REF!</definedName>
    <definedName name="_75__123Graph_CBIP__LA" localSheetId="20" hidden="1">#REF!</definedName>
    <definedName name="_75__123Graph_CBIP__LA" localSheetId="21" hidden="1">#REF!</definedName>
    <definedName name="_75__123Graph_CBIP__LA" localSheetId="22" hidden="1">#REF!</definedName>
    <definedName name="_75__123Graph_CBIP__LA" localSheetId="23" hidden="1">#REF!</definedName>
    <definedName name="_75__123Graph_CBIP__LA" localSheetId="24" hidden="1">#REF!</definedName>
    <definedName name="_75__123Graph_CBIP__LA" localSheetId="25" hidden="1">#REF!</definedName>
    <definedName name="_75__123Graph_CBIP__LA" localSheetId="26" hidden="1">#REF!</definedName>
    <definedName name="_75__123Graph_CBIP__LA" localSheetId="28" hidden="1">#REF!</definedName>
    <definedName name="_75__123Graph_CBIP__LA" localSheetId="39" hidden="1">#REF!</definedName>
    <definedName name="_75__123Graph_CBIP__LA" localSheetId="40" hidden="1">#REF!</definedName>
    <definedName name="_75__123Graph_CBIP__LA" localSheetId="41" hidden="1">#REF!</definedName>
    <definedName name="_75__123Graph_CBIP__LA" localSheetId="42" hidden="1">#REF!</definedName>
    <definedName name="_75__123Graph_CBIP__LA" localSheetId="43" hidden="1">#REF!</definedName>
    <definedName name="_75__123Graph_CBIP__LA" localSheetId="44" hidden="1">#REF!</definedName>
    <definedName name="_75__123Graph_CBIP__LA" localSheetId="45" hidden="1">#REF!</definedName>
    <definedName name="_75__123Graph_CBIP__LA" localSheetId="46" hidden="1">#REF!</definedName>
    <definedName name="_75__123Graph_CBIP__LA" localSheetId="47" hidden="1">#REF!</definedName>
    <definedName name="_75__123Graph_CBIP__LA" localSheetId="48" hidden="1">#REF!</definedName>
    <definedName name="_75__123Graph_CBIP__LA" localSheetId="49" hidden="1">#REF!</definedName>
    <definedName name="_75__123Graph_CBIP__LA" localSheetId="50" hidden="1">#REF!</definedName>
    <definedName name="_75__123Graph_CBIP__LA" localSheetId="51" hidden="1">#REF!</definedName>
    <definedName name="_75__123Graph_CBIP__LA" localSheetId="0" hidden="1">#REF!</definedName>
    <definedName name="_75__123Graph_CBIP__LA" hidden="1">#REF!</definedName>
    <definedName name="_76__123Graph_CAUTO" localSheetId="1" hidden="1">#REF!</definedName>
    <definedName name="_76__123Graph_CAUTO" localSheetId="2" hidden="1">#REF!</definedName>
    <definedName name="_76__123Graph_CAUTO" localSheetId="12" hidden="1">#REF!</definedName>
    <definedName name="_76__123Graph_CAUTO" localSheetId="13" hidden="1">#REF!</definedName>
    <definedName name="_76__123Graph_CAUTO" localSheetId="14" hidden="1">#REF!</definedName>
    <definedName name="_76__123Graph_CAUTO" localSheetId="18" hidden="1">#REF!</definedName>
    <definedName name="_76__123Graph_CAUTO" localSheetId="29" hidden="1">#REF!</definedName>
    <definedName name="_76__123Graph_CAUTO" localSheetId="20" hidden="1">#REF!</definedName>
    <definedName name="_76__123Graph_CAUTO" localSheetId="21" hidden="1">#REF!</definedName>
    <definedName name="_76__123Graph_CAUTO" localSheetId="22" hidden="1">#REF!</definedName>
    <definedName name="_76__123Graph_CAUTO" localSheetId="23" hidden="1">#REF!</definedName>
    <definedName name="_76__123Graph_CAUTO" localSheetId="24" hidden="1">#REF!</definedName>
    <definedName name="_76__123Graph_CAUTO" localSheetId="25" hidden="1">#REF!</definedName>
    <definedName name="_76__123Graph_CAUTO" localSheetId="26" hidden="1">#REF!</definedName>
    <definedName name="_76__123Graph_CAUTO" localSheetId="27" hidden="1">#REF!</definedName>
    <definedName name="_76__123Graph_CAUTO" localSheetId="28" hidden="1">#REF!</definedName>
    <definedName name="_76__123Graph_CAUTO" localSheetId="39" hidden="1">#REF!</definedName>
    <definedName name="_76__123Graph_CAUTO" localSheetId="40" hidden="1">#REF!</definedName>
    <definedName name="_76__123Graph_CAUTO" localSheetId="41" hidden="1">#REF!</definedName>
    <definedName name="_76__123Graph_CAUTO" localSheetId="42" hidden="1">#REF!</definedName>
    <definedName name="_76__123Graph_CAUTO" localSheetId="43" hidden="1">#REF!</definedName>
    <definedName name="_76__123Graph_CAUTO" localSheetId="44" hidden="1">#REF!</definedName>
    <definedName name="_76__123Graph_CAUTO" localSheetId="45" hidden="1">#REF!</definedName>
    <definedName name="_76__123Graph_CAUTO" localSheetId="46" hidden="1">#REF!</definedName>
    <definedName name="_76__123Graph_CAUTO" localSheetId="47" hidden="1">#REF!</definedName>
    <definedName name="_76__123Graph_CAUTO" localSheetId="48" hidden="1">#REF!</definedName>
    <definedName name="_76__123Graph_CAUTO" localSheetId="49" hidden="1">#REF!</definedName>
    <definedName name="_76__123Graph_CAUTO" localSheetId="50" hidden="1">#REF!</definedName>
    <definedName name="_76__123Graph_CAUTO" localSheetId="51" hidden="1">#REF!</definedName>
    <definedName name="_76__123Graph_CAUTO" localSheetId="52" hidden="1">#REF!</definedName>
    <definedName name="_76__123Graph_CAUTO" localSheetId="19" hidden="1">#REF!</definedName>
    <definedName name="_76__123Graph_CAUTO" hidden="1">#REF!</definedName>
    <definedName name="_76__123Graph_CBIP__EE" localSheetId="1" hidden="1">#REF!</definedName>
    <definedName name="_76__123Graph_CBIP__EE" localSheetId="2" hidden="1">#REF!</definedName>
    <definedName name="_76__123Graph_CBIP__EE" localSheetId="13" hidden="1">#REF!</definedName>
    <definedName name="_76__123Graph_CBIP__EE" localSheetId="16" hidden="1">#REF!</definedName>
    <definedName name="_76__123Graph_CBIP__EE" localSheetId="17" hidden="1">#REF!</definedName>
    <definedName name="_76__123Graph_CBIP__EE" localSheetId="18" hidden="1">#REF!</definedName>
    <definedName name="_76__123Graph_CBIP__EE" localSheetId="29" hidden="1">#REF!</definedName>
    <definedName name="_76__123Graph_CBIP__EE" localSheetId="20" hidden="1">#REF!</definedName>
    <definedName name="_76__123Graph_CBIP__EE" localSheetId="21" hidden="1">#REF!</definedName>
    <definedName name="_76__123Graph_CBIP__EE" localSheetId="22" hidden="1">#REF!</definedName>
    <definedName name="_76__123Graph_CBIP__EE" localSheetId="23" hidden="1">#REF!</definedName>
    <definedName name="_76__123Graph_CBIP__EE" localSheetId="24" hidden="1">#REF!</definedName>
    <definedName name="_76__123Graph_CBIP__EE" localSheetId="25" hidden="1">#REF!</definedName>
    <definedName name="_76__123Graph_CBIP__EE" localSheetId="26" hidden="1">#REF!</definedName>
    <definedName name="_76__123Graph_CBIP__EE" localSheetId="27" hidden="1">#REF!</definedName>
    <definedName name="_76__123Graph_CBIP__EE" localSheetId="28" hidden="1">#REF!</definedName>
    <definedName name="_76__123Graph_CBIP__EE" localSheetId="39" hidden="1">#REF!</definedName>
    <definedName name="_76__123Graph_CBIP__EE" localSheetId="40" hidden="1">#REF!</definedName>
    <definedName name="_76__123Graph_CBIP__EE" localSheetId="41" hidden="1">#REF!</definedName>
    <definedName name="_76__123Graph_CBIP__EE" localSheetId="42" hidden="1">#REF!</definedName>
    <definedName name="_76__123Graph_CBIP__EE" localSheetId="43" hidden="1">#REF!</definedName>
    <definedName name="_76__123Graph_CBIP__EE" localSheetId="44" hidden="1">#REF!</definedName>
    <definedName name="_76__123Graph_CBIP__EE" localSheetId="45" hidden="1">#REF!</definedName>
    <definedName name="_76__123Graph_CBIP__EE" localSheetId="46" hidden="1">#REF!</definedName>
    <definedName name="_76__123Graph_CBIP__EE" localSheetId="47" hidden="1">#REF!</definedName>
    <definedName name="_76__123Graph_CBIP__EE" localSheetId="50" hidden="1">#REF!</definedName>
    <definedName name="_76__123Graph_CBIP__EE" localSheetId="51" hidden="1">#REF!</definedName>
    <definedName name="_76__123Graph_CBIP__EE" localSheetId="52" hidden="1">#REF!</definedName>
    <definedName name="_76__123Graph_CBIP__EE" localSheetId="19" hidden="1">#REF!</definedName>
    <definedName name="_76__123Graph_CBIP__EE" localSheetId="0" hidden="1">#REF!</definedName>
    <definedName name="_76__123Graph_CBIP__EE" hidden="1">#REF!</definedName>
    <definedName name="_76__123Graph_FBIP__EU" localSheetId="1" hidden="1">#REF!</definedName>
    <definedName name="_76__123Graph_FBIP__EU" localSheetId="2" hidden="1">#REF!</definedName>
    <definedName name="_76__123Graph_FBIP__EU" localSheetId="12" hidden="1">#REF!</definedName>
    <definedName name="_76__123Graph_FBIP__EU" localSheetId="13" hidden="1">#REF!</definedName>
    <definedName name="_76__123Graph_FBIP__EU" localSheetId="14" hidden="1">#REF!</definedName>
    <definedName name="_76__123Graph_FBIP__EU" localSheetId="16" hidden="1">#REF!</definedName>
    <definedName name="_76__123Graph_FBIP__EU" localSheetId="17" hidden="1">#REF!</definedName>
    <definedName name="_76__123Graph_FBIP__EU" localSheetId="18" hidden="1">#REF!</definedName>
    <definedName name="_76__123Graph_FBIP__EU" localSheetId="29" hidden="1">#REF!</definedName>
    <definedName name="_76__123Graph_FBIP__EU" localSheetId="20" hidden="1">#REF!</definedName>
    <definedName name="_76__123Graph_FBIP__EU" localSheetId="21" hidden="1">#REF!</definedName>
    <definedName name="_76__123Graph_FBIP__EU" localSheetId="22" hidden="1">#REF!</definedName>
    <definedName name="_76__123Graph_FBIP__EU" localSheetId="23" hidden="1">#REF!</definedName>
    <definedName name="_76__123Graph_FBIP__EU" localSheetId="24" hidden="1">#REF!</definedName>
    <definedName name="_76__123Graph_FBIP__EU" localSheetId="25" hidden="1">#REF!</definedName>
    <definedName name="_76__123Graph_FBIP__EU" localSheetId="26" hidden="1">#REF!</definedName>
    <definedName name="_76__123Graph_FBIP__EU" localSheetId="27" hidden="1">#REF!</definedName>
    <definedName name="_76__123Graph_FBIP__EU" localSheetId="28" hidden="1">#REF!</definedName>
    <definedName name="_76__123Graph_FBIP__EU" localSheetId="39" hidden="1">#REF!</definedName>
    <definedName name="_76__123Graph_FBIP__EU" localSheetId="40" hidden="1">#REF!</definedName>
    <definedName name="_76__123Graph_FBIP__EU" localSheetId="41" hidden="1">#REF!</definedName>
    <definedName name="_76__123Graph_FBIP__EU" localSheetId="42" hidden="1">#REF!</definedName>
    <definedName name="_76__123Graph_FBIP__EU" localSheetId="43" hidden="1">#REF!</definedName>
    <definedName name="_76__123Graph_FBIP__EU" localSheetId="44" hidden="1">#REF!</definedName>
    <definedName name="_76__123Graph_FBIP__EU" localSheetId="45" hidden="1">#REF!</definedName>
    <definedName name="_76__123Graph_FBIP__EU" localSheetId="46" hidden="1">#REF!</definedName>
    <definedName name="_76__123Graph_FBIP__EU" localSheetId="47" hidden="1">#REF!</definedName>
    <definedName name="_76__123Graph_FBIP__EU" localSheetId="48" hidden="1">#REF!</definedName>
    <definedName name="_76__123Graph_FBIP__EU" localSheetId="49" hidden="1">#REF!</definedName>
    <definedName name="_76__123Graph_FBIP__EU" localSheetId="50" hidden="1">#REF!</definedName>
    <definedName name="_76__123Graph_FBIP__EU" localSheetId="51" hidden="1">#REF!</definedName>
    <definedName name="_76__123Graph_FBIP__EU" localSheetId="52" hidden="1">#REF!</definedName>
    <definedName name="_76__123Graph_FBIP__EU" localSheetId="19" hidden="1">#REF!</definedName>
    <definedName name="_76__123Graph_FBIP__EU" hidden="1">#REF!</definedName>
    <definedName name="_78__123Graph_CBIP__SE" localSheetId="1" hidden="1">#REF!</definedName>
    <definedName name="_78__123Graph_CBIP__SE" localSheetId="2" hidden="1">#REF!</definedName>
    <definedName name="_78__123Graph_CBIP__SE" localSheetId="16" hidden="1">#REF!</definedName>
    <definedName name="_78__123Graph_CBIP__SE" localSheetId="17" hidden="1">#REF!</definedName>
    <definedName name="_78__123Graph_CBIP__SE" localSheetId="29" hidden="1">#REF!</definedName>
    <definedName name="_78__123Graph_CBIP__SE" localSheetId="20" hidden="1">#REF!</definedName>
    <definedName name="_78__123Graph_CBIP__SE" localSheetId="21" hidden="1">#REF!</definedName>
    <definedName name="_78__123Graph_CBIP__SE" localSheetId="22" hidden="1">#REF!</definedName>
    <definedName name="_78__123Graph_CBIP__SE" localSheetId="23" hidden="1">#REF!</definedName>
    <definedName name="_78__123Graph_CBIP__SE" localSheetId="24" hidden="1">#REF!</definedName>
    <definedName name="_78__123Graph_CBIP__SE" localSheetId="25" hidden="1">#REF!</definedName>
    <definedName name="_78__123Graph_CBIP__SE" localSheetId="26" hidden="1">#REF!</definedName>
    <definedName name="_78__123Graph_CBIP__SE" localSheetId="28" hidden="1">#REF!</definedName>
    <definedName name="_78__123Graph_CBIP__SE" localSheetId="39" hidden="1">#REF!</definedName>
    <definedName name="_78__123Graph_CBIP__SE" localSheetId="40" hidden="1">#REF!</definedName>
    <definedName name="_78__123Graph_CBIP__SE" localSheetId="41" hidden="1">#REF!</definedName>
    <definedName name="_78__123Graph_CBIP__SE" localSheetId="42" hidden="1">#REF!</definedName>
    <definedName name="_78__123Graph_CBIP__SE" localSheetId="43" hidden="1">#REF!</definedName>
    <definedName name="_78__123Graph_CBIP__SE" localSheetId="44" hidden="1">#REF!</definedName>
    <definedName name="_78__123Graph_CBIP__SE" localSheetId="45" hidden="1">#REF!</definedName>
    <definedName name="_78__123Graph_CBIP__SE" localSheetId="46" hidden="1">#REF!</definedName>
    <definedName name="_78__123Graph_CBIP__SE" localSheetId="47" hidden="1">#REF!</definedName>
    <definedName name="_78__123Graph_CBIP__SE" localSheetId="48" hidden="1">#REF!</definedName>
    <definedName name="_78__123Graph_CBIP__SE" localSheetId="49" hidden="1">#REF!</definedName>
    <definedName name="_78__123Graph_CBIP__SE" localSheetId="50" hidden="1">#REF!</definedName>
    <definedName name="_78__123Graph_CBIP__SE" localSheetId="51" hidden="1">#REF!</definedName>
    <definedName name="_78__123Graph_CBIP__SE" localSheetId="0" hidden="1">#REF!</definedName>
    <definedName name="_78__123Graph_CBIP__SE" hidden="1">#REF!</definedName>
    <definedName name="_78__123Graph_FBIP__SE" localSheetId="1" hidden="1">#REF!</definedName>
    <definedName name="_78__123Graph_FBIP__SE" localSheetId="2" hidden="1">#REF!</definedName>
    <definedName name="_78__123Graph_FBIP__SE" localSheetId="12" hidden="1">#REF!</definedName>
    <definedName name="_78__123Graph_FBIP__SE" localSheetId="13" hidden="1">#REF!</definedName>
    <definedName name="_78__123Graph_FBIP__SE" localSheetId="14" hidden="1">#REF!</definedName>
    <definedName name="_78__123Graph_FBIP__SE" localSheetId="16" hidden="1">#REF!</definedName>
    <definedName name="_78__123Graph_FBIP__SE" localSheetId="17" hidden="1">#REF!</definedName>
    <definedName name="_78__123Graph_FBIP__SE" localSheetId="18" hidden="1">#REF!</definedName>
    <definedName name="_78__123Graph_FBIP__SE" localSheetId="29" hidden="1">#REF!</definedName>
    <definedName name="_78__123Graph_FBIP__SE" localSheetId="20" hidden="1">#REF!</definedName>
    <definedName name="_78__123Graph_FBIP__SE" localSheetId="21" hidden="1">#REF!</definedName>
    <definedName name="_78__123Graph_FBIP__SE" localSheetId="22" hidden="1">#REF!</definedName>
    <definedName name="_78__123Graph_FBIP__SE" localSheetId="23" hidden="1">#REF!</definedName>
    <definedName name="_78__123Graph_FBIP__SE" localSheetId="24" hidden="1">#REF!</definedName>
    <definedName name="_78__123Graph_FBIP__SE" localSheetId="25" hidden="1">#REF!</definedName>
    <definedName name="_78__123Graph_FBIP__SE" localSheetId="26" hidden="1">#REF!</definedName>
    <definedName name="_78__123Graph_FBIP__SE" localSheetId="27" hidden="1">#REF!</definedName>
    <definedName name="_78__123Graph_FBIP__SE" localSheetId="28" hidden="1">#REF!</definedName>
    <definedName name="_78__123Graph_FBIP__SE" localSheetId="39" hidden="1">#REF!</definedName>
    <definedName name="_78__123Graph_FBIP__SE" localSheetId="40" hidden="1">#REF!</definedName>
    <definedName name="_78__123Graph_FBIP__SE" localSheetId="41" hidden="1">#REF!</definedName>
    <definedName name="_78__123Graph_FBIP__SE" localSheetId="42" hidden="1">#REF!</definedName>
    <definedName name="_78__123Graph_FBIP__SE" localSheetId="43" hidden="1">#REF!</definedName>
    <definedName name="_78__123Graph_FBIP__SE" localSheetId="44" hidden="1">#REF!</definedName>
    <definedName name="_78__123Graph_FBIP__SE" localSheetId="45" hidden="1">#REF!</definedName>
    <definedName name="_78__123Graph_FBIP__SE" localSheetId="46" hidden="1">#REF!</definedName>
    <definedName name="_78__123Graph_FBIP__SE" localSheetId="47" hidden="1">#REF!</definedName>
    <definedName name="_78__123Graph_FBIP__SE" localSheetId="48" hidden="1">#REF!</definedName>
    <definedName name="_78__123Graph_FBIP__SE" localSheetId="49" hidden="1">#REF!</definedName>
    <definedName name="_78__123Graph_FBIP__SE" localSheetId="50" hidden="1">#REF!</definedName>
    <definedName name="_78__123Graph_FBIP__SE" localSheetId="51" hidden="1">#REF!</definedName>
    <definedName name="_78__123Graph_FBIP__SE" localSheetId="52" hidden="1">#REF!</definedName>
    <definedName name="_78__123Graph_FBIP__SE" localSheetId="19" hidden="1">#REF!</definedName>
    <definedName name="_78__123Graph_FBIP__SE" hidden="1">#REF!</definedName>
    <definedName name="_8__123Graph_ABAU" localSheetId="1" hidden="1">#REF!</definedName>
    <definedName name="_8__123Graph_ABAU" localSheetId="2" hidden="1">#REF!</definedName>
    <definedName name="_8__123Graph_ABAU" localSheetId="12" hidden="1">#REF!</definedName>
    <definedName name="_8__123Graph_ABAU" localSheetId="13" hidden="1">#REF!</definedName>
    <definedName name="_8__123Graph_ABAU" localSheetId="14" hidden="1">#REF!</definedName>
    <definedName name="_8__123Graph_ABAU" localSheetId="18" hidden="1">#REF!</definedName>
    <definedName name="_8__123Graph_ABAU" localSheetId="29" hidden="1">#REF!</definedName>
    <definedName name="_8__123Graph_ABAU" localSheetId="20" hidden="1">#REF!</definedName>
    <definedName name="_8__123Graph_ABAU" localSheetId="21" hidden="1">#REF!</definedName>
    <definedName name="_8__123Graph_ABAU" localSheetId="22" hidden="1">#REF!</definedName>
    <definedName name="_8__123Graph_ABAU" localSheetId="23" hidden="1">#REF!</definedName>
    <definedName name="_8__123Graph_ABAU" localSheetId="24" hidden="1">#REF!</definedName>
    <definedName name="_8__123Graph_ABAU" localSheetId="25" hidden="1">#REF!</definedName>
    <definedName name="_8__123Graph_ABAU" localSheetId="26" hidden="1">#REF!</definedName>
    <definedName name="_8__123Graph_ABAU" localSheetId="27" hidden="1">#REF!</definedName>
    <definedName name="_8__123Graph_ABAU" localSheetId="28" hidden="1">#REF!</definedName>
    <definedName name="_8__123Graph_ABAU" localSheetId="39" hidden="1">#REF!</definedName>
    <definedName name="_8__123Graph_ABAU" localSheetId="40" hidden="1">#REF!</definedName>
    <definedName name="_8__123Graph_ABAU" localSheetId="41" hidden="1">#REF!</definedName>
    <definedName name="_8__123Graph_ABAU" localSheetId="42" hidden="1">#REF!</definedName>
    <definedName name="_8__123Graph_ABAU" localSheetId="43" hidden="1">#REF!</definedName>
    <definedName name="_8__123Graph_ABAU" localSheetId="44" hidden="1">#REF!</definedName>
    <definedName name="_8__123Graph_ABAU" localSheetId="45" hidden="1">#REF!</definedName>
    <definedName name="_8__123Graph_ABAU" localSheetId="46" hidden="1">#REF!</definedName>
    <definedName name="_8__123Graph_ABAU" localSheetId="47" hidden="1">#REF!</definedName>
    <definedName name="_8__123Graph_ABAU" localSheetId="48" hidden="1">#REF!</definedName>
    <definedName name="_8__123Graph_ABAU" localSheetId="49" hidden="1">#REF!</definedName>
    <definedName name="_8__123Graph_ABAU" localSheetId="50" hidden="1">#REF!</definedName>
    <definedName name="_8__123Graph_ABAU" localSheetId="51" hidden="1">#REF!</definedName>
    <definedName name="_8__123Graph_ABAU" localSheetId="52" hidden="1">#REF!</definedName>
    <definedName name="_8__123Graph_ABAU" localSheetId="19" hidden="1">#REF!</definedName>
    <definedName name="_8__123Graph_ABAU" hidden="1">#REF!</definedName>
    <definedName name="_8__123Graph_ABIP__AF" localSheetId="1" hidden="1">#REF!</definedName>
    <definedName name="_8__123Graph_ABIP__AF" localSheetId="2" hidden="1">#REF!</definedName>
    <definedName name="_8__123Graph_ABIP__AF" localSheetId="12" hidden="1">#REF!</definedName>
    <definedName name="_8__123Graph_ABIP__AF" localSheetId="13" hidden="1">#REF!</definedName>
    <definedName name="_8__123Graph_ABIP__AF" localSheetId="14" hidden="1">#REF!</definedName>
    <definedName name="_8__123Graph_ABIP__AF" localSheetId="16" hidden="1">#REF!</definedName>
    <definedName name="_8__123Graph_ABIP__AF" localSheetId="17" hidden="1">#REF!</definedName>
    <definedName name="_8__123Graph_ABIP__AF" localSheetId="18" hidden="1">#REF!</definedName>
    <definedName name="_8__123Graph_ABIP__AF" localSheetId="29" hidden="1">#REF!</definedName>
    <definedName name="_8__123Graph_ABIP__AF" localSheetId="20" hidden="1">#REF!</definedName>
    <definedName name="_8__123Graph_ABIP__AF" localSheetId="21" hidden="1">#REF!</definedName>
    <definedName name="_8__123Graph_ABIP__AF" localSheetId="22" hidden="1">#REF!</definedName>
    <definedName name="_8__123Graph_ABIP__AF" localSheetId="23" hidden="1">#REF!</definedName>
    <definedName name="_8__123Graph_ABIP__AF" localSheetId="24" hidden="1">#REF!</definedName>
    <definedName name="_8__123Graph_ABIP__AF" localSheetId="25" hidden="1">#REF!</definedName>
    <definedName name="_8__123Graph_ABIP__AF" localSheetId="26" hidden="1">#REF!</definedName>
    <definedName name="_8__123Graph_ABIP__AF" localSheetId="27" hidden="1">#REF!</definedName>
    <definedName name="_8__123Graph_ABIP__AF" localSheetId="28" hidden="1">#REF!</definedName>
    <definedName name="_8__123Graph_ABIP__AF" localSheetId="39" hidden="1">#REF!</definedName>
    <definedName name="_8__123Graph_ABIP__AF" localSheetId="40" hidden="1">#REF!</definedName>
    <definedName name="_8__123Graph_ABIP__AF" localSheetId="41" hidden="1">#REF!</definedName>
    <definedName name="_8__123Graph_ABIP__AF" localSheetId="42" hidden="1">#REF!</definedName>
    <definedName name="_8__123Graph_ABIP__AF" localSheetId="43" hidden="1">#REF!</definedName>
    <definedName name="_8__123Graph_ABIP__AF" localSheetId="44" hidden="1">#REF!</definedName>
    <definedName name="_8__123Graph_ABIP__AF" localSheetId="45" hidden="1">#REF!</definedName>
    <definedName name="_8__123Graph_ABIP__AF" localSheetId="46" hidden="1">#REF!</definedName>
    <definedName name="_8__123Graph_ABIP__AF" localSheetId="47" hidden="1">#REF!</definedName>
    <definedName name="_8__123Graph_ABIP__AF" localSheetId="48" hidden="1">#REF!</definedName>
    <definedName name="_8__123Graph_ABIP__AF" localSheetId="49" hidden="1">#REF!</definedName>
    <definedName name="_8__123Graph_ABIP__AF" localSheetId="50" hidden="1">#REF!</definedName>
    <definedName name="_8__123Graph_ABIP__AF" localSheetId="51" hidden="1">#REF!</definedName>
    <definedName name="_8__123Graph_ABIP__AF" localSheetId="52" hidden="1">#REF!</definedName>
    <definedName name="_8__123Graph_ABIP__AF" localSheetId="19" hidden="1">#REF!</definedName>
    <definedName name="_8__123Graph_ABIP__AF" hidden="1">#REF!</definedName>
    <definedName name="_8__123Graph_ABIP__WA" localSheetId="1" hidden="1">#REF!</definedName>
    <definedName name="_8__123Graph_ABIP__WA" localSheetId="2" hidden="1">#REF!</definedName>
    <definedName name="_8__123Graph_ABIP__WA" localSheetId="12" hidden="1">#REF!</definedName>
    <definedName name="_8__123Graph_ABIP__WA" localSheetId="13" hidden="1">#REF!</definedName>
    <definedName name="_8__123Graph_ABIP__WA" localSheetId="14" hidden="1">#REF!</definedName>
    <definedName name="_8__123Graph_ABIP__WA" localSheetId="16" hidden="1">#REF!</definedName>
    <definedName name="_8__123Graph_ABIP__WA" localSheetId="17" hidden="1">#REF!</definedName>
    <definedName name="_8__123Graph_ABIP__WA" localSheetId="18" hidden="1">#REF!</definedName>
    <definedName name="_8__123Graph_ABIP__WA" localSheetId="29" hidden="1">#REF!</definedName>
    <definedName name="_8__123Graph_ABIP__WA" localSheetId="20" hidden="1">#REF!</definedName>
    <definedName name="_8__123Graph_ABIP__WA" localSheetId="21" hidden="1">#REF!</definedName>
    <definedName name="_8__123Graph_ABIP__WA" localSheetId="22" hidden="1">#REF!</definedName>
    <definedName name="_8__123Graph_ABIP__WA" localSheetId="23" hidden="1">#REF!</definedName>
    <definedName name="_8__123Graph_ABIP__WA" localSheetId="24" hidden="1">#REF!</definedName>
    <definedName name="_8__123Graph_ABIP__WA" localSheetId="25" hidden="1">#REF!</definedName>
    <definedName name="_8__123Graph_ABIP__WA" localSheetId="26" hidden="1">#REF!</definedName>
    <definedName name="_8__123Graph_ABIP__WA" localSheetId="27" hidden="1">#REF!</definedName>
    <definedName name="_8__123Graph_ABIP__WA" localSheetId="28" hidden="1">#REF!</definedName>
    <definedName name="_8__123Graph_ABIP__WA" localSheetId="39" hidden="1">#REF!</definedName>
    <definedName name="_8__123Graph_ABIP__WA" localSheetId="40" hidden="1">#REF!</definedName>
    <definedName name="_8__123Graph_ABIP__WA" localSheetId="41" hidden="1">#REF!</definedName>
    <definedName name="_8__123Graph_ABIP__WA" localSheetId="42" hidden="1">#REF!</definedName>
    <definedName name="_8__123Graph_ABIP__WA" localSheetId="43" hidden="1">#REF!</definedName>
    <definedName name="_8__123Graph_ABIP__WA" localSheetId="44" hidden="1">#REF!</definedName>
    <definedName name="_8__123Graph_ABIP__WA" localSheetId="45" hidden="1">#REF!</definedName>
    <definedName name="_8__123Graph_ABIP__WA" localSheetId="46" hidden="1">#REF!</definedName>
    <definedName name="_8__123Graph_ABIP__WA" localSheetId="47" hidden="1">#REF!</definedName>
    <definedName name="_8__123Graph_ABIP__WA" localSheetId="48" hidden="1">#REF!</definedName>
    <definedName name="_8__123Graph_ABIP__WA" localSheetId="49" hidden="1">#REF!</definedName>
    <definedName name="_8__123Graph_ABIP__WA" localSheetId="50" hidden="1">#REF!</definedName>
    <definedName name="_8__123Graph_ABIP__WA" localSheetId="51" hidden="1">#REF!</definedName>
    <definedName name="_8__123Graph_ABIP__WA" localSheetId="52" hidden="1">#REF!</definedName>
    <definedName name="_8__123Graph_ABIP__WA" localSheetId="19" hidden="1">#REF!</definedName>
    <definedName name="_8__123Graph_ABIP__WA" hidden="1">#REF!</definedName>
    <definedName name="_80__123Graph_BBIP__LA" localSheetId="1" hidden="1">#REF!</definedName>
    <definedName name="_80__123Graph_BBIP__LA" localSheetId="2" hidden="1">#REF!</definedName>
    <definedName name="_80__123Graph_BBIP__LA" localSheetId="16" hidden="1">#REF!</definedName>
    <definedName name="_80__123Graph_BBIP__LA" localSheetId="17" hidden="1">#REF!</definedName>
    <definedName name="_80__123Graph_BBIP__LA" localSheetId="29" hidden="1">#REF!</definedName>
    <definedName name="_80__123Graph_BBIP__LA" localSheetId="21" hidden="1">#REF!</definedName>
    <definedName name="_80__123Graph_BBIP__LA" localSheetId="22" hidden="1">#REF!</definedName>
    <definedName name="_80__123Graph_BBIP__LA" localSheetId="23" hidden="1">#REF!</definedName>
    <definedName name="_80__123Graph_BBIP__LA" localSheetId="24" hidden="1">#REF!</definedName>
    <definedName name="_80__123Graph_BBIP__LA" localSheetId="26" hidden="1">#REF!</definedName>
    <definedName name="_80__123Graph_BBIP__LA" localSheetId="39" hidden="1">#REF!</definedName>
    <definedName name="_80__123Graph_BBIP__LA" localSheetId="40" hidden="1">#REF!</definedName>
    <definedName name="_80__123Graph_BBIP__LA" localSheetId="41" hidden="1">#REF!</definedName>
    <definedName name="_80__123Graph_BBIP__LA" localSheetId="42" hidden="1">#REF!</definedName>
    <definedName name="_80__123Graph_BBIP__LA" localSheetId="43" hidden="1">#REF!</definedName>
    <definedName name="_80__123Graph_BBIP__LA" localSheetId="44" hidden="1">#REF!</definedName>
    <definedName name="_80__123Graph_BBIP__LA" localSheetId="45" hidden="1">#REF!</definedName>
    <definedName name="_80__123Graph_BBIP__LA" localSheetId="46" hidden="1">#REF!</definedName>
    <definedName name="_80__123Graph_BBIP__LA" localSheetId="47" hidden="1">#REF!</definedName>
    <definedName name="_80__123Graph_BBIP__LA" localSheetId="0" hidden="1">#REF!</definedName>
    <definedName name="_80__123Graph_BBIP__LA" hidden="1">#REF!</definedName>
    <definedName name="_80__123Graph_CAUTO_E" localSheetId="1" hidden="1">#REF!</definedName>
    <definedName name="_80__123Graph_CAUTO_E" localSheetId="2" hidden="1">#REF!</definedName>
    <definedName name="_80__123Graph_CAUTO_E" localSheetId="12" hidden="1">#REF!</definedName>
    <definedName name="_80__123Graph_CAUTO_E" localSheetId="13" hidden="1">#REF!</definedName>
    <definedName name="_80__123Graph_CAUTO_E" localSheetId="14" hidden="1">#REF!</definedName>
    <definedName name="_80__123Graph_CAUTO_E" localSheetId="18" hidden="1">#REF!</definedName>
    <definedName name="_80__123Graph_CAUTO_E" localSheetId="29" hidden="1">#REF!</definedName>
    <definedName name="_80__123Graph_CAUTO_E" localSheetId="20" hidden="1">#REF!</definedName>
    <definedName name="_80__123Graph_CAUTO_E" localSheetId="21" hidden="1">#REF!</definedName>
    <definedName name="_80__123Graph_CAUTO_E" localSheetId="22" hidden="1">#REF!</definedName>
    <definedName name="_80__123Graph_CAUTO_E" localSheetId="23" hidden="1">#REF!</definedName>
    <definedName name="_80__123Graph_CAUTO_E" localSheetId="24" hidden="1">#REF!</definedName>
    <definedName name="_80__123Graph_CAUTO_E" localSheetId="25" hidden="1">#REF!</definedName>
    <definedName name="_80__123Graph_CAUTO_E" localSheetId="26" hidden="1">#REF!</definedName>
    <definedName name="_80__123Graph_CAUTO_E" localSheetId="27" hidden="1">#REF!</definedName>
    <definedName name="_80__123Graph_CAUTO_E" localSheetId="28" hidden="1">#REF!</definedName>
    <definedName name="_80__123Graph_CAUTO_E" localSheetId="39" hidden="1">#REF!</definedName>
    <definedName name="_80__123Graph_CAUTO_E" localSheetId="40" hidden="1">#REF!</definedName>
    <definedName name="_80__123Graph_CAUTO_E" localSheetId="41" hidden="1">#REF!</definedName>
    <definedName name="_80__123Graph_CAUTO_E" localSheetId="42" hidden="1">#REF!</definedName>
    <definedName name="_80__123Graph_CAUTO_E" localSheetId="43" hidden="1">#REF!</definedName>
    <definedName name="_80__123Graph_CAUTO_E" localSheetId="44" hidden="1">#REF!</definedName>
    <definedName name="_80__123Graph_CAUTO_E" localSheetId="45" hidden="1">#REF!</definedName>
    <definedName name="_80__123Graph_CAUTO_E" localSheetId="46" hidden="1">#REF!</definedName>
    <definedName name="_80__123Graph_CAUTO_E" localSheetId="47" hidden="1">#REF!</definedName>
    <definedName name="_80__123Graph_CAUTO_E" localSheetId="48" hidden="1">#REF!</definedName>
    <definedName name="_80__123Graph_CAUTO_E" localSheetId="49" hidden="1">#REF!</definedName>
    <definedName name="_80__123Graph_CAUTO_E" localSheetId="50" hidden="1">#REF!</definedName>
    <definedName name="_80__123Graph_CAUTO_E" localSheetId="51" hidden="1">#REF!</definedName>
    <definedName name="_80__123Graph_CAUTO_E" localSheetId="52" hidden="1">#REF!</definedName>
    <definedName name="_80__123Graph_CAUTO_E" localSheetId="19" hidden="1">#REF!</definedName>
    <definedName name="_80__123Graph_CAUTO_E" hidden="1">#REF!</definedName>
    <definedName name="_80__123Graph_CBIP__LA" localSheetId="1" hidden="1">#REF!</definedName>
    <definedName name="_80__123Graph_CBIP__LA" localSheetId="2" hidden="1">#REF!</definedName>
    <definedName name="_80__123Graph_CBIP__LA" localSheetId="13" hidden="1">#REF!</definedName>
    <definedName name="_80__123Graph_CBIP__LA" localSheetId="16" hidden="1">#REF!</definedName>
    <definedName name="_80__123Graph_CBIP__LA" localSheetId="17" hidden="1">#REF!</definedName>
    <definedName name="_80__123Graph_CBIP__LA" localSheetId="18" hidden="1">#REF!</definedName>
    <definedName name="_80__123Graph_CBIP__LA" localSheetId="29" hidden="1">#REF!</definedName>
    <definedName name="_80__123Graph_CBIP__LA" localSheetId="20" hidden="1">#REF!</definedName>
    <definedName name="_80__123Graph_CBIP__LA" localSheetId="21" hidden="1">#REF!</definedName>
    <definedName name="_80__123Graph_CBIP__LA" localSheetId="22" hidden="1">#REF!</definedName>
    <definedName name="_80__123Graph_CBIP__LA" localSheetId="23" hidden="1">#REF!</definedName>
    <definedName name="_80__123Graph_CBIP__LA" localSheetId="24" hidden="1">#REF!</definedName>
    <definedName name="_80__123Graph_CBIP__LA" localSheetId="25" hidden="1">#REF!</definedName>
    <definedName name="_80__123Graph_CBIP__LA" localSheetId="26" hidden="1">#REF!</definedName>
    <definedName name="_80__123Graph_CBIP__LA" localSheetId="27" hidden="1">#REF!</definedName>
    <definedName name="_80__123Graph_CBIP__LA" localSheetId="28" hidden="1">#REF!</definedName>
    <definedName name="_80__123Graph_CBIP__LA" localSheetId="39" hidden="1">#REF!</definedName>
    <definedName name="_80__123Graph_CBIP__LA" localSheetId="40" hidden="1">#REF!</definedName>
    <definedName name="_80__123Graph_CBIP__LA" localSheetId="41" hidden="1">#REF!</definedName>
    <definedName name="_80__123Graph_CBIP__LA" localSheetId="42" hidden="1">#REF!</definedName>
    <definedName name="_80__123Graph_CBIP__LA" localSheetId="43" hidden="1">#REF!</definedName>
    <definedName name="_80__123Graph_CBIP__LA" localSheetId="44" hidden="1">#REF!</definedName>
    <definedName name="_80__123Graph_CBIP__LA" localSheetId="45" hidden="1">#REF!</definedName>
    <definedName name="_80__123Graph_CBIP__LA" localSheetId="46" hidden="1">#REF!</definedName>
    <definedName name="_80__123Graph_CBIP__LA" localSheetId="47" hidden="1">#REF!</definedName>
    <definedName name="_80__123Graph_CBIP__LA" localSheetId="50" hidden="1">#REF!</definedName>
    <definedName name="_80__123Graph_CBIP__LA" localSheetId="51" hidden="1">#REF!</definedName>
    <definedName name="_80__123Graph_CBIP__LA" localSheetId="52" hidden="1">#REF!</definedName>
    <definedName name="_80__123Graph_CBIP__LA" localSheetId="19" hidden="1">#REF!</definedName>
    <definedName name="_80__123Graph_CBIP__LA" localSheetId="0" hidden="1">#REF!</definedName>
    <definedName name="_80__123Graph_CBIP__LA" hidden="1">#REF!</definedName>
    <definedName name="_80__123Graph_LBL_AGDP" localSheetId="1" hidden="1">#REF!</definedName>
    <definedName name="_80__123Graph_LBL_AGDP" localSheetId="2" hidden="1">#REF!</definedName>
    <definedName name="_80__123Graph_LBL_AGDP" localSheetId="12" hidden="1">#REF!</definedName>
    <definedName name="_80__123Graph_LBL_AGDP" localSheetId="13" hidden="1">#REF!</definedName>
    <definedName name="_80__123Graph_LBL_AGDP" localSheetId="14" hidden="1">#REF!</definedName>
    <definedName name="_80__123Graph_LBL_AGDP" localSheetId="16" hidden="1">#REF!</definedName>
    <definedName name="_80__123Graph_LBL_AGDP" localSheetId="17" hidden="1">#REF!</definedName>
    <definedName name="_80__123Graph_LBL_AGDP" localSheetId="18" hidden="1">#REF!</definedName>
    <definedName name="_80__123Graph_LBL_AGDP" localSheetId="29" hidden="1">#REF!</definedName>
    <definedName name="_80__123Graph_LBL_AGDP" localSheetId="20" hidden="1">#REF!</definedName>
    <definedName name="_80__123Graph_LBL_AGDP" localSheetId="21" hidden="1">#REF!</definedName>
    <definedName name="_80__123Graph_LBL_AGDP" localSheetId="22" hidden="1">#REF!</definedName>
    <definedName name="_80__123Graph_LBL_AGDP" localSheetId="23" hidden="1">#REF!</definedName>
    <definedName name="_80__123Graph_LBL_AGDP" localSheetId="24" hidden="1">#REF!</definedName>
    <definedName name="_80__123Graph_LBL_AGDP" localSheetId="25" hidden="1">#REF!</definedName>
    <definedName name="_80__123Graph_LBL_AGDP" localSheetId="26" hidden="1">#REF!</definedName>
    <definedName name="_80__123Graph_LBL_AGDP" localSheetId="27" hidden="1">#REF!</definedName>
    <definedName name="_80__123Graph_LBL_AGDP" localSheetId="28" hidden="1">#REF!</definedName>
    <definedName name="_80__123Graph_LBL_AGDP" localSheetId="39" hidden="1">#REF!</definedName>
    <definedName name="_80__123Graph_LBL_AGDP" localSheetId="40" hidden="1">#REF!</definedName>
    <definedName name="_80__123Graph_LBL_AGDP" localSheetId="41" hidden="1">#REF!</definedName>
    <definedName name="_80__123Graph_LBL_AGDP" localSheetId="42" hidden="1">#REF!</definedName>
    <definedName name="_80__123Graph_LBL_AGDP" localSheetId="43" hidden="1">#REF!</definedName>
    <definedName name="_80__123Graph_LBL_AGDP" localSheetId="44" hidden="1">#REF!</definedName>
    <definedName name="_80__123Graph_LBL_AGDP" localSheetId="45" hidden="1">#REF!</definedName>
    <definedName name="_80__123Graph_LBL_AGDP" localSheetId="46" hidden="1">#REF!</definedName>
    <definedName name="_80__123Graph_LBL_AGDP" localSheetId="47" hidden="1">#REF!</definedName>
    <definedName name="_80__123Graph_LBL_AGDP" localSheetId="48" hidden="1">#REF!</definedName>
    <definedName name="_80__123Graph_LBL_AGDP" localSheetId="49" hidden="1">#REF!</definedName>
    <definedName name="_80__123Graph_LBL_AGDP" localSheetId="50" hidden="1">#REF!</definedName>
    <definedName name="_80__123Graph_LBL_AGDP" localSheetId="51" hidden="1">#REF!</definedName>
    <definedName name="_80__123Graph_LBL_AGDP" localSheetId="52" hidden="1">#REF!</definedName>
    <definedName name="_80__123Graph_LBL_AGDP" localSheetId="19" hidden="1">#REF!</definedName>
    <definedName name="_80__123Graph_LBL_AGDP" hidden="1">#REF!</definedName>
    <definedName name="_81__123Graph_CBIP__WA" localSheetId="1" hidden="1">#REF!</definedName>
    <definedName name="_81__123Graph_CBIP__WA" localSheetId="2" hidden="1">#REF!</definedName>
    <definedName name="_81__123Graph_CBIP__WA" localSheetId="16" hidden="1">#REF!</definedName>
    <definedName name="_81__123Graph_CBIP__WA" localSheetId="17" hidden="1">#REF!</definedName>
    <definedName name="_81__123Graph_CBIP__WA" localSheetId="29" hidden="1">#REF!</definedName>
    <definedName name="_81__123Graph_CBIP__WA" localSheetId="20" hidden="1">#REF!</definedName>
    <definedName name="_81__123Graph_CBIP__WA" localSheetId="21" hidden="1">#REF!</definedName>
    <definedName name="_81__123Graph_CBIP__WA" localSheetId="22" hidden="1">#REF!</definedName>
    <definedName name="_81__123Graph_CBIP__WA" localSheetId="23" hidden="1">#REF!</definedName>
    <definedName name="_81__123Graph_CBIP__WA" localSheetId="24" hidden="1">#REF!</definedName>
    <definedName name="_81__123Graph_CBIP__WA" localSheetId="25" hidden="1">#REF!</definedName>
    <definedName name="_81__123Graph_CBIP__WA" localSheetId="26" hidden="1">#REF!</definedName>
    <definedName name="_81__123Graph_CBIP__WA" localSheetId="27" hidden="1">#REF!</definedName>
    <definedName name="_81__123Graph_CBIP__WA" localSheetId="28" hidden="1">#REF!</definedName>
    <definedName name="_81__123Graph_CBIP__WA" localSheetId="39" hidden="1">#REF!</definedName>
    <definedName name="_81__123Graph_CBIP__WA" localSheetId="40" hidden="1">#REF!</definedName>
    <definedName name="_81__123Graph_CBIP__WA" localSheetId="41" hidden="1">#REF!</definedName>
    <definedName name="_81__123Graph_CBIP__WA" localSheetId="42" hidden="1">#REF!</definedName>
    <definedName name="_81__123Graph_CBIP__WA" localSheetId="43" hidden="1">#REF!</definedName>
    <definedName name="_81__123Graph_CBIP__WA" localSheetId="44" hidden="1">#REF!</definedName>
    <definedName name="_81__123Graph_CBIP__WA" localSheetId="45" hidden="1">#REF!</definedName>
    <definedName name="_81__123Graph_CBIP__WA" localSheetId="46" hidden="1">#REF!</definedName>
    <definedName name="_81__123Graph_CBIP__WA" localSheetId="47" hidden="1">#REF!</definedName>
    <definedName name="_81__123Graph_CBIP__WA" localSheetId="48" hidden="1">#REF!</definedName>
    <definedName name="_81__123Graph_CBIP__WA" localSheetId="49" hidden="1">#REF!</definedName>
    <definedName name="_81__123Graph_CBIP__WA" localSheetId="50" hidden="1">#REF!</definedName>
    <definedName name="_81__123Graph_CBIP__WA" localSheetId="51" hidden="1">#REF!</definedName>
    <definedName name="_81__123Graph_CBIP__WA" localSheetId="0" hidden="1">#REF!</definedName>
    <definedName name="_81__123Graph_CBIP__WA" hidden="1">#REF!</definedName>
    <definedName name="_82__123Graph_LBL_AGDP_2" localSheetId="1" hidden="1">#REF!</definedName>
    <definedName name="_82__123Graph_LBL_AGDP_2" localSheetId="2" hidden="1">#REF!</definedName>
    <definedName name="_82__123Graph_LBL_AGDP_2" localSheetId="12" hidden="1">#REF!</definedName>
    <definedName name="_82__123Graph_LBL_AGDP_2" localSheetId="13" hidden="1">#REF!</definedName>
    <definedName name="_82__123Graph_LBL_AGDP_2" localSheetId="14" hidden="1">#REF!</definedName>
    <definedName name="_82__123Graph_LBL_AGDP_2" localSheetId="16" hidden="1">#REF!</definedName>
    <definedName name="_82__123Graph_LBL_AGDP_2" localSheetId="17" hidden="1">#REF!</definedName>
    <definedName name="_82__123Graph_LBL_AGDP_2" localSheetId="18" hidden="1">#REF!</definedName>
    <definedName name="_82__123Graph_LBL_AGDP_2" localSheetId="29" hidden="1">#REF!</definedName>
    <definedName name="_82__123Graph_LBL_AGDP_2" localSheetId="20" hidden="1">#REF!</definedName>
    <definedName name="_82__123Graph_LBL_AGDP_2" localSheetId="21" hidden="1">#REF!</definedName>
    <definedName name="_82__123Graph_LBL_AGDP_2" localSheetId="22" hidden="1">#REF!</definedName>
    <definedName name="_82__123Graph_LBL_AGDP_2" localSheetId="23" hidden="1">#REF!</definedName>
    <definedName name="_82__123Graph_LBL_AGDP_2" localSheetId="24" hidden="1">#REF!</definedName>
    <definedName name="_82__123Graph_LBL_AGDP_2" localSheetId="25" hidden="1">#REF!</definedName>
    <definedName name="_82__123Graph_LBL_AGDP_2" localSheetId="26" hidden="1">#REF!</definedName>
    <definedName name="_82__123Graph_LBL_AGDP_2" localSheetId="27" hidden="1">#REF!</definedName>
    <definedName name="_82__123Graph_LBL_AGDP_2" localSheetId="28" hidden="1">#REF!</definedName>
    <definedName name="_82__123Graph_LBL_AGDP_2" localSheetId="39" hidden="1">#REF!</definedName>
    <definedName name="_82__123Graph_LBL_AGDP_2" localSheetId="40" hidden="1">#REF!</definedName>
    <definedName name="_82__123Graph_LBL_AGDP_2" localSheetId="41" hidden="1">#REF!</definedName>
    <definedName name="_82__123Graph_LBL_AGDP_2" localSheetId="42" hidden="1">#REF!</definedName>
    <definedName name="_82__123Graph_LBL_AGDP_2" localSheetId="43" hidden="1">#REF!</definedName>
    <definedName name="_82__123Graph_LBL_AGDP_2" localSheetId="44" hidden="1">#REF!</definedName>
    <definedName name="_82__123Graph_LBL_AGDP_2" localSheetId="45" hidden="1">#REF!</definedName>
    <definedName name="_82__123Graph_LBL_AGDP_2" localSheetId="46" hidden="1">#REF!</definedName>
    <definedName name="_82__123Graph_LBL_AGDP_2" localSheetId="47" hidden="1">#REF!</definedName>
    <definedName name="_82__123Graph_LBL_AGDP_2" localSheetId="48" hidden="1">#REF!</definedName>
    <definedName name="_82__123Graph_LBL_AGDP_2" localSheetId="49" hidden="1">#REF!</definedName>
    <definedName name="_82__123Graph_LBL_AGDP_2" localSheetId="50" hidden="1">#REF!</definedName>
    <definedName name="_82__123Graph_LBL_AGDP_2" localSheetId="51" hidden="1">#REF!</definedName>
    <definedName name="_82__123Graph_LBL_AGDP_2" localSheetId="52" hidden="1">#REF!</definedName>
    <definedName name="_82__123Graph_LBL_AGDP_2" localSheetId="19" hidden="1">#REF!</definedName>
    <definedName name="_82__123Graph_LBL_AGDP_2" hidden="1">#REF!</definedName>
    <definedName name="_84__123Graph_CBAU" localSheetId="1" hidden="1">#REF!</definedName>
    <definedName name="_84__123Graph_CBAU" localSheetId="2" hidden="1">#REF!</definedName>
    <definedName name="_84__123Graph_CBAU" localSheetId="12" hidden="1">#REF!</definedName>
    <definedName name="_84__123Graph_CBAU" localSheetId="13" hidden="1">#REF!</definedName>
    <definedName name="_84__123Graph_CBAU" localSheetId="14" hidden="1">#REF!</definedName>
    <definedName name="_84__123Graph_CBAU" localSheetId="18" hidden="1">#REF!</definedName>
    <definedName name="_84__123Graph_CBAU" localSheetId="29" hidden="1">#REF!</definedName>
    <definedName name="_84__123Graph_CBAU" localSheetId="20" hidden="1">#REF!</definedName>
    <definedName name="_84__123Graph_CBAU" localSheetId="21" hidden="1">#REF!</definedName>
    <definedName name="_84__123Graph_CBAU" localSheetId="22" hidden="1">#REF!</definedName>
    <definedName name="_84__123Graph_CBAU" localSheetId="23" hidden="1">#REF!</definedName>
    <definedName name="_84__123Graph_CBAU" localSheetId="24" hidden="1">#REF!</definedName>
    <definedName name="_84__123Graph_CBAU" localSheetId="25" hidden="1">#REF!</definedName>
    <definedName name="_84__123Graph_CBAU" localSheetId="26" hidden="1">#REF!</definedName>
    <definedName name="_84__123Graph_CBAU" localSheetId="27" hidden="1">#REF!</definedName>
    <definedName name="_84__123Graph_CBAU" localSheetId="28" hidden="1">#REF!</definedName>
    <definedName name="_84__123Graph_CBAU" localSheetId="39" hidden="1">#REF!</definedName>
    <definedName name="_84__123Graph_CBAU" localSheetId="40" hidden="1">#REF!</definedName>
    <definedName name="_84__123Graph_CBAU" localSheetId="41" hidden="1">#REF!</definedName>
    <definedName name="_84__123Graph_CBAU" localSheetId="42" hidden="1">#REF!</definedName>
    <definedName name="_84__123Graph_CBAU" localSheetId="43" hidden="1">#REF!</definedName>
    <definedName name="_84__123Graph_CBAU" localSheetId="44" hidden="1">#REF!</definedName>
    <definedName name="_84__123Graph_CBAU" localSheetId="45" hidden="1">#REF!</definedName>
    <definedName name="_84__123Graph_CBAU" localSheetId="46" hidden="1">#REF!</definedName>
    <definedName name="_84__123Graph_CBAU" localSheetId="47" hidden="1">#REF!</definedName>
    <definedName name="_84__123Graph_CBAU" localSheetId="48" hidden="1">#REF!</definedName>
    <definedName name="_84__123Graph_CBAU" localSheetId="49" hidden="1">#REF!</definedName>
    <definedName name="_84__123Graph_CBAU" localSheetId="50" hidden="1">#REF!</definedName>
    <definedName name="_84__123Graph_CBAU" localSheetId="51" hidden="1">#REF!</definedName>
    <definedName name="_84__123Graph_CBAU" localSheetId="52" hidden="1">#REF!</definedName>
    <definedName name="_84__123Graph_CBAU" localSheetId="19" hidden="1">#REF!</definedName>
    <definedName name="_84__123Graph_CBAU" hidden="1">#REF!</definedName>
    <definedName name="_84__123Graph_CBIP__SE" localSheetId="1" hidden="1">#REF!</definedName>
    <definedName name="_84__123Graph_CBIP__SE" localSheetId="2" hidden="1">#REF!</definedName>
    <definedName name="_84__123Graph_CBIP__SE" localSheetId="12" hidden="1">#REF!</definedName>
    <definedName name="_84__123Graph_CBIP__SE" localSheetId="13" hidden="1">#REF!</definedName>
    <definedName name="_84__123Graph_CBIP__SE" localSheetId="14" hidden="1">#REF!</definedName>
    <definedName name="_84__123Graph_CBIP__SE" localSheetId="11" hidden="1">#REF!</definedName>
    <definedName name="_84__123Graph_CBIP__SE" localSheetId="16" hidden="1">#REF!</definedName>
    <definedName name="_84__123Graph_CBIP__SE" localSheetId="17" hidden="1">#REF!</definedName>
    <definedName name="_84__123Graph_CBIP__SE" localSheetId="18" hidden="1">#REF!</definedName>
    <definedName name="_84__123Graph_CBIP__SE" localSheetId="29" hidden="1">#REF!</definedName>
    <definedName name="_84__123Graph_CBIP__SE" localSheetId="20" hidden="1">#REF!</definedName>
    <definedName name="_84__123Graph_CBIP__SE" localSheetId="21" hidden="1">#REF!</definedName>
    <definedName name="_84__123Graph_CBIP__SE" localSheetId="22" hidden="1">#REF!</definedName>
    <definedName name="_84__123Graph_CBIP__SE" localSheetId="23" hidden="1">#REF!</definedName>
    <definedName name="_84__123Graph_CBIP__SE" localSheetId="24" hidden="1">#REF!</definedName>
    <definedName name="_84__123Graph_CBIP__SE" localSheetId="25" hidden="1">#REF!</definedName>
    <definedName name="_84__123Graph_CBIP__SE" localSheetId="26" hidden="1">#REF!</definedName>
    <definedName name="_84__123Graph_CBIP__SE" localSheetId="27" hidden="1">#REF!</definedName>
    <definedName name="_84__123Graph_CBIP__SE" localSheetId="28" hidden="1">#REF!</definedName>
    <definedName name="_84__123Graph_CBIP__SE" localSheetId="39" hidden="1">#REF!</definedName>
    <definedName name="_84__123Graph_CBIP__SE" localSheetId="40" hidden="1">#REF!</definedName>
    <definedName name="_84__123Graph_CBIP__SE" localSheetId="41" hidden="1">#REF!</definedName>
    <definedName name="_84__123Graph_CBIP__SE" localSheetId="42" hidden="1">#REF!</definedName>
    <definedName name="_84__123Graph_CBIP__SE" localSheetId="43" hidden="1">#REF!</definedName>
    <definedName name="_84__123Graph_CBIP__SE" localSheetId="44" hidden="1">#REF!</definedName>
    <definedName name="_84__123Graph_CBIP__SE" localSheetId="45" hidden="1">#REF!</definedName>
    <definedName name="_84__123Graph_CBIP__SE" localSheetId="46" hidden="1">#REF!</definedName>
    <definedName name="_84__123Graph_CBIP__SE" localSheetId="47" hidden="1">#REF!</definedName>
    <definedName name="_84__123Graph_CBIP__SE" localSheetId="50" hidden="1">#REF!</definedName>
    <definedName name="_84__123Graph_CBIP__SE" localSheetId="51" hidden="1">#REF!</definedName>
    <definedName name="_84__123Graph_CBIP__SE" localSheetId="52" hidden="1">#REF!</definedName>
    <definedName name="_84__123Graph_CBIP__SE" localSheetId="19" hidden="1">#REF!</definedName>
    <definedName name="_84__123Graph_CBIP__SE" localSheetId="0" hidden="1">#REF!</definedName>
    <definedName name="_84__123Graph_CBIP__SE" hidden="1">#REF!</definedName>
    <definedName name="_84__123Graph_DAUTO" localSheetId="1" hidden="1">#REF!</definedName>
    <definedName name="_84__123Graph_DAUTO" localSheetId="2" hidden="1">#REF!</definedName>
    <definedName name="_84__123Graph_DAUTO" localSheetId="18" hidden="1">#REF!</definedName>
    <definedName name="_84__123Graph_DAUTO" localSheetId="29" hidden="1">#REF!</definedName>
    <definedName name="_84__123Graph_DAUTO" localSheetId="20" hidden="1">#REF!</definedName>
    <definedName name="_84__123Graph_DAUTO" localSheetId="21" hidden="1">#REF!</definedName>
    <definedName name="_84__123Graph_DAUTO" localSheetId="22" hidden="1">#REF!</definedName>
    <definedName name="_84__123Graph_DAUTO" localSheetId="23" hidden="1">#REF!</definedName>
    <definedName name="_84__123Graph_DAUTO" localSheetId="24" hidden="1">#REF!</definedName>
    <definedName name="_84__123Graph_DAUTO" localSheetId="25" hidden="1">#REF!</definedName>
    <definedName name="_84__123Graph_DAUTO" localSheetId="26" hidden="1">#REF!</definedName>
    <definedName name="_84__123Graph_DAUTO" localSheetId="27" hidden="1">#REF!</definedName>
    <definedName name="_84__123Graph_DAUTO" localSheetId="28" hidden="1">#REF!</definedName>
    <definedName name="_84__123Graph_DAUTO" localSheetId="39" hidden="1">#REF!</definedName>
    <definedName name="_84__123Graph_DAUTO" localSheetId="40" hidden="1">#REF!</definedName>
    <definedName name="_84__123Graph_DAUTO" localSheetId="41" hidden="1">#REF!</definedName>
    <definedName name="_84__123Graph_DAUTO" localSheetId="42" hidden="1">#REF!</definedName>
    <definedName name="_84__123Graph_DAUTO" localSheetId="43" hidden="1">#REF!</definedName>
    <definedName name="_84__123Graph_DAUTO" localSheetId="44" hidden="1">#REF!</definedName>
    <definedName name="_84__123Graph_DAUTO" localSheetId="45" hidden="1">#REF!</definedName>
    <definedName name="_84__123Graph_DAUTO" localSheetId="46" hidden="1">#REF!</definedName>
    <definedName name="_84__123Graph_DAUTO" localSheetId="47" hidden="1">#REF!</definedName>
    <definedName name="_84__123Graph_DAUTO" localSheetId="48" hidden="1">#REF!</definedName>
    <definedName name="_84__123Graph_DAUTO" localSheetId="49" hidden="1">#REF!</definedName>
    <definedName name="_84__123Graph_DAUTO" localSheetId="50" hidden="1">#REF!</definedName>
    <definedName name="_84__123Graph_DAUTO" localSheetId="51" hidden="1">#REF!</definedName>
    <definedName name="_84__123Graph_DAUTO" hidden="1">#REF!</definedName>
    <definedName name="_84__123Graph_XGDP" localSheetId="1" hidden="1">#REF!</definedName>
    <definedName name="_84__123Graph_XGDP" localSheetId="2" hidden="1">#REF!</definedName>
    <definedName name="_84__123Graph_XGDP" localSheetId="12" hidden="1">#REF!</definedName>
    <definedName name="_84__123Graph_XGDP" localSheetId="13" hidden="1">#REF!</definedName>
    <definedName name="_84__123Graph_XGDP" localSheetId="14" hidden="1">#REF!</definedName>
    <definedName name="_84__123Graph_XGDP" localSheetId="16" hidden="1">#REF!</definedName>
    <definedName name="_84__123Graph_XGDP" localSheetId="17" hidden="1">#REF!</definedName>
    <definedName name="_84__123Graph_XGDP" localSheetId="18" hidden="1">#REF!</definedName>
    <definedName name="_84__123Graph_XGDP" localSheetId="29" hidden="1">#REF!</definedName>
    <definedName name="_84__123Graph_XGDP" localSheetId="20" hidden="1">#REF!</definedName>
    <definedName name="_84__123Graph_XGDP" localSheetId="21" hidden="1">#REF!</definedName>
    <definedName name="_84__123Graph_XGDP" localSheetId="22" hidden="1">#REF!</definedName>
    <definedName name="_84__123Graph_XGDP" localSheetId="23" hidden="1">#REF!</definedName>
    <definedName name="_84__123Graph_XGDP" localSheetId="24" hidden="1">#REF!</definedName>
    <definedName name="_84__123Graph_XGDP" localSheetId="25" hidden="1">#REF!</definedName>
    <definedName name="_84__123Graph_XGDP" localSheetId="26" hidden="1">#REF!</definedName>
    <definedName name="_84__123Graph_XGDP" localSheetId="27" hidden="1">#REF!</definedName>
    <definedName name="_84__123Graph_XGDP" localSheetId="28" hidden="1">#REF!</definedName>
    <definedName name="_84__123Graph_XGDP" localSheetId="39" hidden="1">#REF!</definedName>
    <definedName name="_84__123Graph_XGDP" localSheetId="40" hidden="1">#REF!</definedName>
    <definedName name="_84__123Graph_XGDP" localSheetId="41" hidden="1">#REF!</definedName>
    <definedName name="_84__123Graph_XGDP" localSheetId="42" hidden="1">#REF!</definedName>
    <definedName name="_84__123Graph_XGDP" localSheetId="43" hidden="1">#REF!</definedName>
    <definedName name="_84__123Graph_XGDP" localSheetId="44" hidden="1">#REF!</definedName>
    <definedName name="_84__123Graph_XGDP" localSheetId="45" hidden="1">#REF!</definedName>
    <definedName name="_84__123Graph_XGDP" localSheetId="46" hidden="1">#REF!</definedName>
    <definedName name="_84__123Graph_XGDP" localSheetId="47" hidden="1">#REF!</definedName>
    <definedName name="_84__123Graph_XGDP" localSheetId="48" hidden="1">#REF!</definedName>
    <definedName name="_84__123Graph_XGDP" localSheetId="49" hidden="1">#REF!</definedName>
    <definedName name="_84__123Graph_XGDP" localSheetId="50" hidden="1">#REF!</definedName>
    <definedName name="_84__123Graph_XGDP" localSheetId="51" hidden="1">#REF!</definedName>
    <definedName name="_84__123Graph_XGDP" localSheetId="52" hidden="1">#REF!</definedName>
    <definedName name="_84__123Graph_XGDP" localSheetId="19" hidden="1">#REF!</definedName>
    <definedName name="_84__123Graph_XGDP" hidden="1">#REF!</definedName>
    <definedName name="_85__123Graph_BBIP__SE" localSheetId="1" hidden="1">#REF!</definedName>
    <definedName name="_85__123Graph_BBIP__SE" localSheetId="2" hidden="1">#REF!</definedName>
    <definedName name="_85__123Graph_BBIP__SE" localSheetId="16" hidden="1">#REF!</definedName>
    <definedName name="_85__123Graph_BBIP__SE" localSheetId="17" hidden="1">#REF!</definedName>
    <definedName name="_85__123Graph_BBIP__SE" localSheetId="29" hidden="1">#REF!</definedName>
    <definedName name="_85__123Graph_BBIP__SE" localSheetId="20" hidden="1">#REF!</definedName>
    <definedName name="_85__123Graph_BBIP__SE" localSheetId="21" hidden="1">#REF!</definedName>
    <definedName name="_85__123Graph_BBIP__SE" localSheetId="22" hidden="1">#REF!</definedName>
    <definedName name="_85__123Graph_BBIP__SE" localSheetId="23" hidden="1">#REF!</definedName>
    <definedName name="_85__123Graph_BBIP__SE" localSheetId="24" hidden="1">#REF!</definedName>
    <definedName name="_85__123Graph_BBIP__SE" localSheetId="25" hidden="1">#REF!</definedName>
    <definedName name="_85__123Graph_BBIP__SE" localSheetId="26" hidden="1">#REF!</definedName>
    <definedName name="_85__123Graph_BBIP__SE" localSheetId="27" hidden="1">#REF!</definedName>
    <definedName name="_85__123Graph_BBIP__SE" localSheetId="28" hidden="1">#REF!</definedName>
    <definedName name="_85__123Graph_BBIP__SE" localSheetId="39" hidden="1">#REF!</definedName>
    <definedName name="_85__123Graph_BBIP__SE" localSheetId="40" hidden="1">#REF!</definedName>
    <definedName name="_85__123Graph_BBIP__SE" localSheetId="41" hidden="1">#REF!</definedName>
    <definedName name="_85__123Graph_BBIP__SE" localSheetId="42" hidden="1">#REF!</definedName>
    <definedName name="_85__123Graph_BBIP__SE" localSheetId="43" hidden="1">#REF!</definedName>
    <definedName name="_85__123Graph_BBIP__SE" localSheetId="44" hidden="1">#REF!</definedName>
    <definedName name="_85__123Graph_BBIP__SE" localSheetId="45" hidden="1">#REF!</definedName>
    <definedName name="_85__123Graph_BBIP__SE" localSheetId="46" hidden="1">#REF!</definedName>
    <definedName name="_85__123Graph_BBIP__SE" localSheetId="47" hidden="1">#REF!</definedName>
    <definedName name="_85__123Graph_BBIP__SE" localSheetId="48" hidden="1">#REF!</definedName>
    <definedName name="_85__123Graph_BBIP__SE" localSheetId="49" hidden="1">#REF!</definedName>
    <definedName name="_85__123Graph_BBIP__SE" localSheetId="50" hidden="1">#REF!</definedName>
    <definedName name="_85__123Graph_BBIP__SE" localSheetId="51" hidden="1">#REF!</definedName>
    <definedName name="_85__123Graph_BBIP__SE" localSheetId="0" hidden="1">#REF!</definedName>
    <definedName name="_85__123Graph_BBIP__SE" hidden="1">#REF!</definedName>
    <definedName name="_86__123Graph_XGDP_2" localSheetId="1" hidden="1">#REF!</definedName>
    <definedName name="_86__123Graph_XGDP_2" localSheetId="2" hidden="1">#REF!</definedName>
    <definedName name="_86__123Graph_XGDP_2" localSheetId="12" hidden="1">#REF!</definedName>
    <definedName name="_86__123Graph_XGDP_2" localSheetId="13" hidden="1">#REF!</definedName>
    <definedName name="_86__123Graph_XGDP_2" localSheetId="14" hidden="1">#REF!</definedName>
    <definedName name="_86__123Graph_XGDP_2" localSheetId="16" hidden="1">#REF!</definedName>
    <definedName name="_86__123Graph_XGDP_2" localSheetId="17" hidden="1">#REF!</definedName>
    <definedName name="_86__123Graph_XGDP_2" localSheetId="18" hidden="1">#REF!</definedName>
    <definedName name="_86__123Graph_XGDP_2" localSheetId="29" hidden="1">#REF!</definedName>
    <definedName name="_86__123Graph_XGDP_2" localSheetId="20" hidden="1">#REF!</definedName>
    <definedName name="_86__123Graph_XGDP_2" localSheetId="21" hidden="1">#REF!</definedName>
    <definedName name="_86__123Graph_XGDP_2" localSheetId="22" hidden="1">#REF!</definedName>
    <definedName name="_86__123Graph_XGDP_2" localSheetId="23" hidden="1">#REF!</definedName>
    <definedName name="_86__123Graph_XGDP_2" localSheetId="24" hidden="1">#REF!</definedName>
    <definedName name="_86__123Graph_XGDP_2" localSheetId="25" hidden="1">#REF!</definedName>
    <definedName name="_86__123Graph_XGDP_2" localSheetId="26" hidden="1">#REF!</definedName>
    <definedName name="_86__123Graph_XGDP_2" localSheetId="27" hidden="1">#REF!</definedName>
    <definedName name="_86__123Graph_XGDP_2" localSheetId="28" hidden="1">#REF!</definedName>
    <definedName name="_86__123Graph_XGDP_2" localSheetId="39" hidden="1">#REF!</definedName>
    <definedName name="_86__123Graph_XGDP_2" localSheetId="40" hidden="1">#REF!</definedName>
    <definedName name="_86__123Graph_XGDP_2" localSheetId="41" hidden="1">#REF!</definedName>
    <definedName name="_86__123Graph_XGDP_2" localSheetId="42" hidden="1">#REF!</definedName>
    <definedName name="_86__123Graph_XGDP_2" localSheetId="43" hidden="1">#REF!</definedName>
    <definedName name="_86__123Graph_XGDP_2" localSheetId="44" hidden="1">#REF!</definedName>
    <definedName name="_86__123Graph_XGDP_2" localSheetId="45" hidden="1">#REF!</definedName>
    <definedName name="_86__123Graph_XGDP_2" localSheetId="46" hidden="1">#REF!</definedName>
    <definedName name="_86__123Graph_XGDP_2" localSheetId="47" hidden="1">#REF!</definedName>
    <definedName name="_86__123Graph_XGDP_2" localSheetId="48" hidden="1">#REF!</definedName>
    <definedName name="_86__123Graph_XGDP_2" localSheetId="49" hidden="1">#REF!</definedName>
    <definedName name="_86__123Graph_XGDP_2" localSheetId="50" hidden="1">#REF!</definedName>
    <definedName name="_86__123Graph_XGDP_2" localSheetId="51" hidden="1">#REF!</definedName>
    <definedName name="_86__123Graph_XGDP_2" localSheetId="52" hidden="1">#REF!</definedName>
    <definedName name="_86__123Graph_XGDP_2" localSheetId="19" hidden="1">#REF!</definedName>
    <definedName name="_86__123Graph_XGDP_2" hidden="1">#REF!</definedName>
    <definedName name="_87__123Graph_DAUTO_E" localSheetId="1" hidden="1">#REF!</definedName>
    <definedName name="_87__123Graph_DAUTO_E" localSheetId="2" hidden="1">#REF!</definedName>
    <definedName name="_87__123Graph_DAUTO_E" localSheetId="18" hidden="1">#REF!</definedName>
    <definedName name="_87__123Graph_DAUTO_E" localSheetId="29" hidden="1">#REF!</definedName>
    <definedName name="_87__123Graph_DAUTO_E" localSheetId="20" hidden="1">#REF!</definedName>
    <definedName name="_87__123Graph_DAUTO_E" localSheetId="21" hidden="1">#REF!</definedName>
    <definedName name="_87__123Graph_DAUTO_E" localSheetId="22" hidden="1">#REF!</definedName>
    <definedName name="_87__123Graph_DAUTO_E" localSheetId="23" hidden="1">#REF!</definedName>
    <definedName name="_87__123Graph_DAUTO_E" localSheetId="24" hidden="1">#REF!</definedName>
    <definedName name="_87__123Graph_DAUTO_E" localSheetId="25" hidden="1">#REF!</definedName>
    <definedName name="_87__123Graph_DAUTO_E" localSheetId="26" hidden="1">#REF!</definedName>
    <definedName name="_87__123Graph_DAUTO_E" localSheetId="27" hidden="1">#REF!</definedName>
    <definedName name="_87__123Graph_DAUTO_E" localSheetId="28" hidden="1">#REF!</definedName>
    <definedName name="_87__123Graph_DAUTO_E" localSheetId="39" hidden="1">#REF!</definedName>
    <definedName name="_87__123Graph_DAUTO_E" localSheetId="40" hidden="1">#REF!</definedName>
    <definedName name="_87__123Graph_DAUTO_E" localSheetId="41" hidden="1">#REF!</definedName>
    <definedName name="_87__123Graph_DAUTO_E" localSheetId="42" hidden="1">#REF!</definedName>
    <definedName name="_87__123Graph_DAUTO_E" localSheetId="43" hidden="1">#REF!</definedName>
    <definedName name="_87__123Graph_DAUTO_E" localSheetId="44" hidden="1">#REF!</definedName>
    <definedName name="_87__123Graph_DAUTO_E" localSheetId="45" hidden="1">#REF!</definedName>
    <definedName name="_87__123Graph_DAUTO_E" localSheetId="46" hidden="1">#REF!</definedName>
    <definedName name="_87__123Graph_DAUTO_E" localSheetId="47" hidden="1">#REF!</definedName>
    <definedName name="_87__123Graph_DAUTO_E" localSheetId="48" hidden="1">#REF!</definedName>
    <definedName name="_87__123Graph_DAUTO_E" localSheetId="49" hidden="1">#REF!</definedName>
    <definedName name="_87__123Graph_DAUTO_E" localSheetId="50" hidden="1">#REF!</definedName>
    <definedName name="_87__123Graph_DAUTO_E" localSheetId="51" hidden="1">#REF!</definedName>
    <definedName name="_87__123Graph_DAUTO_E" hidden="1">#REF!</definedName>
    <definedName name="_88__123Graph_CBAU_E" localSheetId="1" hidden="1">#REF!</definedName>
    <definedName name="_88__123Graph_CBAU_E" localSheetId="2" hidden="1">#REF!</definedName>
    <definedName name="_88__123Graph_CBAU_E" localSheetId="12" hidden="1">#REF!</definedName>
    <definedName name="_88__123Graph_CBAU_E" localSheetId="13" hidden="1">#REF!</definedName>
    <definedName name="_88__123Graph_CBAU_E" localSheetId="14" hidden="1">#REF!</definedName>
    <definedName name="_88__123Graph_CBAU_E" localSheetId="18" hidden="1">#REF!</definedName>
    <definedName name="_88__123Graph_CBAU_E" localSheetId="29" hidden="1">#REF!</definedName>
    <definedName name="_88__123Graph_CBAU_E" localSheetId="20" hidden="1">#REF!</definedName>
    <definedName name="_88__123Graph_CBAU_E" localSheetId="21" hidden="1">#REF!</definedName>
    <definedName name="_88__123Graph_CBAU_E" localSheetId="22" hidden="1">#REF!</definedName>
    <definedName name="_88__123Graph_CBAU_E" localSheetId="23" hidden="1">#REF!</definedName>
    <definedName name="_88__123Graph_CBAU_E" localSheetId="24" hidden="1">#REF!</definedName>
    <definedName name="_88__123Graph_CBAU_E" localSheetId="25" hidden="1">#REF!</definedName>
    <definedName name="_88__123Graph_CBAU_E" localSheetId="26" hidden="1">#REF!</definedName>
    <definedName name="_88__123Graph_CBAU_E" localSheetId="27" hidden="1">#REF!</definedName>
    <definedName name="_88__123Graph_CBAU_E" localSheetId="28" hidden="1">#REF!</definedName>
    <definedName name="_88__123Graph_CBAU_E" localSheetId="39" hidden="1">#REF!</definedName>
    <definedName name="_88__123Graph_CBAU_E" localSheetId="40" hidden="1">#REF!</definedName>
    <definedName name="_88__123Graph_CBAU_E" localSheetId="41" hidden="1">#REF!</definedName>
    <definedName name="_88__123Graph_CBAU_E" localSheetId="42" hidden="1">#REF!</definedName>
    <definedName name="_88__123Graph_CBAU_E" localSheetId="43" hidden="1">#REF!</definedName>
    <definedName name="_88__123Graph_CBAU_E" localSheetId="44" hidden="1">#REF!</definedName>
    <definedName name="_88__123Graph_CBAU_E" localSheetId="45" hidden="1">#REF!</definedName>
    <definedName name="_88__123Graph_CBAU_E" localSheetId="46" hidden="1">#REF!</definedName>
    <definedName name="_88__123Graph_CBAU_E" localSheetId="47" hidden="1">#REF!</definedName>
    <definedName name="_88__123Graph_CBAU_E" localSheetId="50" hidden="1">#REF!</definedName>
    <definedName name="_88__123Graph_CBAU_E" localSheetId="51" hidden="1">#REF!</definedName>
    <definedName name="_88__123Graph_CBAU_E" localSheetId="52" hidden="1">#REF!</definedName>
    <definedName name="_88__123Graph_CBAU_E" localSheetId="19" hidden="1">#REF!</definedName>
    <definedName name="_88__123Graph_CBAU_E" hidden="1">#REF!</definedName>
    <definedName name="_88__123Graph_CBIP__WA" localSheetId="1" hidden="1">#REF!</definedName>
    <definedName name="_88__123Graph_CBIP__WA" localSheetId="2" hidden="1">#REF!</definedName>
    <definedName name="_88__123Graph_CBIP__WA" localSheetId="12" hidden="1">#REF!</definedName>
    <definedName name="_88__123Graph_CBIP__WA" localSheetId="13" hidden="1">#REF!</definedName>
    <definedName name="_88__123Graph_CBIP__WA" localSheetId="14" hidden="1">#REF!</definedName>
    <definedName name="_88__123Graph_CBIP__WA" localSheetId="11" hidden="1">#REF!</definedName>
    <definedName name="_88__123Graph_CBIP__WA" localSheetId="16" hidden="1">#REF!</definedName>
    <definedName name="_88__123Graph_CBIP__WA" localSheetId="17" hidden="1">#REF!</definedName>
    <definedName name="_88__123Graph_CBIP__WA" localSheetId="18" hidden="1">#REF!</definedName>
    <definedName name="_88__123Graph_CBIP__WA" localSheetId="29" hidden="1">#REF!</definedName>
    <definedName name="_88__123Graph_CBIP__WA" localSheetId="21" hidden="1">#REF!</definedName>
    <definedName name="_88__123Graph_CBIP__WA" localSheetId="22" hidden="1">#REF!</definedName>
    <definedName name="_88__123Graph_CBIP__WA" localSheetId="23" hidden="1">#REF!</definedName>
    <definedName name="_88__123Graph_CBIP__WA" localSheetId="24" hidden="1">#REF!</definedName>
    <definedName name="_88__123Graph_CBIP__WA" localSheetId="25" hidden="1">#REF!</definedName>
    <definedName name="_88__123Graph_CBIP__WA" localSheetId="26" hidden="1">#REF!</definedName>
    <definedName name="_88__123Graph_CBIP__WA" localSheetId="27" hidden="1">#REF!</definedName>
    <definedName name="_88__123Graph_CBIP__WA" localSheetId="28" hidden="1">#REF!</definedName>
    <definedName name="_88__123Graph_CBIP__WA" localSheetId="39" hidden="1">#REF!</definedName>
    <definedName name="_88__123Graph_CBIP__WA" localSheetId="40" hidden="1">#REF!</definedName>
    <definedName name="_88__123Graph_CBIP__WA" localSheetId="41" hidden="1">#REF!</definedName>
    <definedName name="_88__123Graph_CBIP__WA" localSheetId="42" hidden="1">#REF!</definedName>
    <definedName name="_88__123Graph_CBIP__WA" localSheetId="43" hidden="1">#REF!</definedName>
    <definedName name="_88__123Graph_CBIP__WA" localSheetId="44" hidden="1">#REF!</definedName>
    <definedName name="_88__123Graph_CBIP__WA" localSheetId="45" hidden="1">#REF!</definedName>
    <definedName name="_88__123Graph_CBIP__WA" localSheetId="46" hidden="1">#REF!</definedName>
    <definedName name="_88__123Graph_CBIP__WA" localSheetId="47" hidden="1">#REF!</definedName>
    <definedName name="_88__123Graph_CBIP__WA" localSheetId="50" hidden="1">#REF!</definedName>
    <definedName name="_88__123Graph_CBIP__WA" localSheetId="51" hidden="1">#REF!</definedName>
    <definedName name="_88__123Graph_CBIP__WA" localSheetId="52" hidden="1">#REF!</definedName>
    <definedName name="_88__123Graph_CBIP__WA" localSheetId="19" hidden="1">#REF!</definedName>
    <definedName name="_88__123Graph_CBIP__WA" localSheetId="0" hidden="1">#REF!</definedName>
    <definedName name="_88__123Graph_CBIP__WA" hidden="1">#REF!</definedName>
    <definedName name="_9__123Graph_ABAU_E" localSheetId="1" hidden="1">#REF!</definedName>
    <definedName name="_9__123Graph_ABAU_E" localSheetId="2" hidden="1">#REF!</definedName>
    <definedName name="_9__123Graph_ABAU_E" localSheetId="18" hidden="1">#REF!</definedName>
    <definedName name="_9__123Graph_ABAU_E" localSheetId="29" hidden="1">#REF!</definedName>
    <definedName name="_9__123Graph_ABAU_E" localSheetId="20" hidden="1">#REF!</definedName>
    <definedName name="_9__123Graph_ABAU_E" localSheetId="21" hidden="1">#REF!</definedName>
    <definedName name="_9__123Graph_ABAU_E" localSheetId="22" hidden="1">#REF!</definedName>
    <definedName name="_9__123Graph_ABAU_E" localSheetId="23" hidden="1">#REF!</definedName>
    <definedName name="_9__123Graph_ABAU_E" localSheetId="24" hidden="1">#REF!</definedName>
    <definedName name="_9__123Graph_ABAU_E" localSheetId="25" hidden="1">#REF!</definedName>
    <definedName name="_9__123Graph_ABAU_E" localSheetId="26" hidden="1">#REF!</definedName>
    <definedName name="_9__123Graph_ABAU_E" localSheetId="27" hidden="1">#REF!</definedName>
    <definedName name="_9__123Graph_ABAU_E" localSheetId="28" hidden="1">#REF!</definedName>
    <definedName name="_9__123Graph_ABAU_E" localSheetId="39" hidden="1">#REF!</definedName>
    <definedName name="_9__123Graph_ABAU_E" localSheetId="40" hidden="1">#REF!</definedName>
    <definedName name="_9__123Graph_ABAU_E" localSheetId="41" hidden="1">#REF!</definedName>
    <definedName name="_9__123Graph_ABAU_E" localSheetId="42" hidden="1">#REF!</definedName>
    <definedName name="_9__123Graph_ABAU_E" localSheetId="43" hidden="1">#REF!</definedName>
    <definedName name="_9__123Graph_ABAU_E" localSheetId="44" hidden="1">#REF!</definedName>
    <definedName name="_9__123Graph_ABAU_E" localSheetId="45" hidden="1">#REF!</definedName>
    <definedName name="_9__123Graph_ABAU_E" localSheetId="46" hidden="1">#REF!</definedName>
    <definedName name="_9__123Graph_ABAU_E" localSheetId="47" hidden="1">#REF!</definedName>
    <definedName name="_9__123Graph_ABAU_E" localSheetId="48" hidden="1">#REF!</definedName>
    <definedName name="_9__123Graph_ABAU_E" localSheetId="49" hidden="1">#REF!</definedName>
    <definedName name="_9__123Graph_ABAU_E" localSheetId="50" hidden="1">#REF!</definedName>
    <definedName name="_9__123Graph_ABAU_E" localSheetId="51" hidden="1">#REF!</definedName>
    <definedName name="_9__123Graph_ABAU_E" hidden="1">#REF!</definedName>
    <definedName name="_9__123Graph_AGDP" localSheetId="1" hidden="1">#REF!</definedName>
    <definedName name="_9__123Graph_AGDP" localSheetId="2" hidden="1">#REF!</definedName>
    <definedName name="_9__123Graph_AGDP" localSheetId="12" hidden="1">#REF!</definedName>
    <definedName name="_9__123Graph_AGDP" localSheetId="13" hidden="1">#REF!</definedName>
    <definedName name="_9__123Graph_AGDP" localSheetId="14" hidden="1">#REF!</definedName>
    <definedName name="_9__123Graph_AGDP" localSheetId="16" hidden="1">#REF!</definedName>
    <definedName name="_9__123Graph_AGDP" localSheetId="17" hidden="1">#REF!</definedName>
    <definedName name="_9__123Graph_AGDP" localSheetId="18" hidden="1">#REF!</definedName>
    <definedName name="_9__123Graph_AGDP" localSheetId="29" hidden="1">#REF!</definedName>
    <definedName name="_9__123Graph_AGDP" localSheetId="20" hidden="1">#REF!</definedName>
    <definedName name="_9__123Graph_AGDP" localSheetId="21" hidden="1">#REF!</definedName>
    <definedName name="_9__123Graph_AGDP" localSheetId="22" hidden="1">#REF!</definedName>
    <definedName name="_9__123Graph_AGDP" localSheetId="23" hidden="1">#REF!</definedName>
    <definedName name="_9__123Graph_AGDP" localSheetId="24" hidden="1">#REF!</definedName>
    <definedName name="_9__123Graph_AGDP" localSheetId="25" hidden="1">#REF!</definedName>
    <definedName name="_9__123Graph_AGDP" localSheetId="26" hidden="1">#REF!</definedName>
    <definedName name="_9__123Graph_AGDP" localSheetId="27" hidden="1">#REF!</definedName>
    <definedName name="_9__123Graph_AGDP" localSheetId="28" hidden="1">#REF!</definedName>
    <definedName name="_9__123Graph_AGDP" localSheetId="39" hidden="1">#REF!</definedName>
    <definedName name="_9__123Graph_AGDP" localSheetId="40" hidden="1">#REF!</definedName>
    <definedName name="_9__123Graph_AGDP" localSheetId="41" hidden="1">#REF!</definedName>
    <definedName name="_9__123Graph_AGDP" localSheetId="42" hidden="1">#REF!</definedName>
    <definedName name="_9__123Graph_AGDP" localSheetId="43" hidden="1">#REF!</definedName>
    <definedName name="_9__123Graph_AGDP" localSheetId="44" hidden="1">#REF!</definedName>
    <definedName name="_9__123Graph_AGDP" localSheetId="45" hidden="1">#REF!</definedName>
    <definedName name="_9__123Graph_AGDP" localSheetId="46" hidden="1">#REF!</definedName>
    <definedName name="_9__123Graph_AGDP" localSheetId="47" hidden="1">#REF!</definedName>
    <definedName name="_9__123Graph_AGDP" localSheetId="48" hidden="1">#REF!</definedName>
    <definedName name="_9__123Graph_AGDP" localSheetId="49" hidden="1">#REF!</definedName>
    <definedName name="_9__123Graph_AGDP" localSheetId="50" hidden="1">#REF!</definedName>
    <definedName name="_9__123Graph_AGDP" localSheetId="51" hidden="1">#REF!</definedName>
    <definedName name="_9__123Graph_AGDP" localSheetId="52" hidden="1">#REF!</definedName>
    <definedName name="_9__123Graph_AGDP" localSheetId="19" hidden="1">#REF!</definedName>
    <definedName name="_9__123Graph_AGDP" hidden="1">#REF!</definedName>
    <definedName name="_90__123Graph_BBIP__WA" localSheetId="1" hidden="1">#REF!</definedName>
    <definedName name="_90__123Graph_BBIP__WA" localSheetId="2" hidden="1">#REF!</definedName>
    <definedName name="_90__123Graph_BBIP__WA" localSheetId="16" hidden="1">#REF!</definedName>
    <definedName name="_90__123Graph_BBIP__WA" localSheetId="17" hidden="1">#REF!</definedName>
    <definedName name="_90__123Graph_BBIP__WA" localSheetId="29" hidden="1">#REF!</definedName>
    <definedName name="_90__123Graph_BBIP__WA" localSheetId="20" hidden="1">#REF!</definedName>
    <definedName name="_90__123Graph_BBIP__WA" localSheetId="21" hidden="1">#REF!</definedName>
    <definedName name="_90__123Graph_BBIP__WA" localSheetId="22" hidden="1">#REF!</definedName>
    <definedName name="_90__123Graph_BBIP__WA" localSheetId="23" hidden="1">#REF!</definedName>
    <definedName name="_90__123Graph_BBIP__WA" localSheetId="24" hidden="1">#REF!</definedName>
    <definedName name="_90__123Graph_BBIP__WA" localSheetId="25" hidden="1">#REF!</definedName>
    <definedName name="_90__123Graph_BBIP__WA" localSheetId="26" hidden="1">#REF!</definedName>
    <definedName name="_90__123Graph_BBIP__WA" localSheetId="27" hidden="1">#REF!</definedName>
    <definedName name="_90__123Graph_BBIP__WA" localSheetId="28" hidden="1">#REF!</definedName>
    <definedName name="_90__123Graph_BBIP__WA" localSheetId="39" hidden="1">#REF!</definedName>
    <definedName name="_90__123Graph_BBIP__WA" localSheetId="40" hidden="1">#REF!</definedName>
    <definedName name="_90__123Graph_BBIP__WA" localSheetId="41" hidden="1">#REF!</definedName>
    <definedName name="_90__123Graph_BBIP__WA" localSheetId="42" hidden="1">#REF!</definedName>
    <definedName name="_90__123Graph_BBIP__WA" localSheetId="43" hidden="1">#REF!</definedName>
    <definedName name="_90__123Graph_BBIP__WA" localSheetId="44" hidden="1">#REF!</definedName>
    <definedName name="_90__123Graph_BBIP__WA" localSheetId="45" hidden="1">#REF!</definedName>
    <definedName name="_90__123Graph_BBIP__WA" localSheetId="46" hidden="1">#REF!</definedName>
    <definedName name="_90__123Graph_BBIP__WA" localSheetId="47" hidden="1">#REF!</definedName>
    <definedName name="_90__123Graph_BBIP__WA" localSheetId="48" hidden="1">#REF!</definedName>
    <definedName name="_90__123Graph_BBIP__WA" localSheetId="49" hidden="1">#REF!</definedName>
    <definedName name="_90__123Graph_BBIP__WA" localSheetId="50" hidden="1">#REF!</definedName>
    <definedName name="_90__123Graph_BBIP__WA" localSheetId="51" hidden="1">#REF!</definedName>
    <definedName name="_90__123Graph_BBIP__WA" localSheetId="0" hidden="1">#REF!</definedName>
    <definedName name="_90__123Graph_BBIP__WA" hidden="1">#REF!</definedName>
    <definedName name="_90__123Graph_DAUTO" localSheetId="1" hidden="1">#REF!</definedName>
    <definedName name="_90__123Graph_DAUTO" localSheetId="2" hidden="1">#REF!</definedName>
    <definedName name="_90__123Graph_DAUTO" localSheetId="12" hidden="1">#REF!</definedName>
    <definedName name="_90__123Graph_DAUTO" localSheetId="13" hidden="1">#REF!</definedName>
    <definedName name="_90__123Graph_DAUTO" localSheetId="14" hidden="1">#REF!</definedName>
    <definedName name="_90__123Graph_DAUTO" localSheetId="11" hidden="1">#REF!</definedName>
    <definedName name="_90__123Graph_DAUTO" localSheetId="18" hidden="1">#REF!</definedName>
    <definedName name="_90__123Graph_DAUTO" localSheetId="29" hidden="1">#REF!</definedName>
    <definedName name="_90__123Graph_DAUTO" localSheetId="20" hidden="1">#REF!</definedName>
    <definedName name="_90__123Graph_DAUTO" localSheetId="21" hidden="1">#REF!</definedName>
    <definedName name="_90__123Graph_DAUTO" localSheetId="22" hidden="1">#REF!</definedName>
    <definedName name="_90__123Graph_DAUTO" localSheetId="23" hidden="1">#REF!</definedName>
    <definedName name="_90__123Graph_DAUTO" localSheetId="24" hidden="1">#REF!</definedName>
    <definedName name="_90__123Graph_DAUTO" localSheetId="25" hidden="1">#REF!</definedName>
    <definedName name="_90__123Graph_DAUTO" localSheetId="26" hidden="1">#REF!</definedName>
    <definedName name="_90__123Graph_DAUTO" localSheetId="27" hidden="1">#REF!</definedName>
    <definedName name="_90__123Graph_DAUTO" localSheetId="28" hidden="1">#REF!</definedName>
    <definedName name="_90__123Graph_DAUTO" localSheetId="39" hidden="1">#REF!</definedName>
    <definedName name="_90__123Graph_DAUTO" localSheetId="40" hidden="1">#REF!</definedName>
    <definedName name="_90__123Graph_DAUTO" localSheetId="41" hidden="1">#REF!</definedName>
    <definedName name="_90__123Graph_DAUTO" localSheetId="42" hidden="1">#REF!</definedName>
    <definedName name="_90__123Graph_DAUTO" localSheetId="43" hidden="1">#REF!</definedName>
    <definedName name="_90__123Graph_DAUTO" localSheetId="44" hidden="1">#REF!</definedName>
    <definedName name="_90__123Graph_DAUTO" localSheetId="45" hidden="1">#REF!</definedName>
    <definedName name="_90__123Graph_DAUTO" localSheetId="46" hidden="1">#REF!</definedName>
    <definedName name="_90__123Graph_DAUTO" localSheetId="47" hidden="1">#REF!</definedName>
    <definedName name="_90__123Graph_DAUTO" localSheetId="48" hidden="1">#REF!</definedName>
    <definedName name="_90__123Graph_DAUTO" localSheetId="49" hidden="1">#REF!</definedName>
    <definedName name="_90__123Graph_DAUTO" localSheetId="50" hidden="1">#REF!</definedName>
    <definedName name="_90__123Graph_DAUTO" localSheetId="51" hidden="1">#REF!</definedName>
    <definedName name="_90__123Graph_DAUTO" localSheetId="52" hidden="1">#REF!</definedName>
    <definedName name="_90__123Graph_DAUTO" localSheetId="19" hidden="1">#REF!</definedName>
    <definedName name="_90__123Graph_DAUTO" localSheetId="0" hidden="1">#REF!</definedName>
    <definedName name="_90__123Graph_DAUTO" hidden="1">#REF!</definedName>
    <definedName name="_90__123Graph_DBIP__AF" localSheetId="1" hidden="1">#REF!</definedName>
    <definedName name="_90__123Graph_DBIP__AF" localSheetId="2" hidden="1">#REF!</definedName>
    <definedName name="_90__123Graph_DBIP__AF" localSheetId="16" hidden="1">#REF!</definedName>
    <definedName name="_90__123Graph_DBIP__AF" localSheetId="17" hidden="1">#REF!</definedName>
    <definedName name="_90__123Graph_DBIP__AF" localSheetId="18" hidden="1">#REF!</definedName>
    <definedName name="_90__123Graph_DBIP__AF" localSheetId="29" hidden="1">#REF!</definedName>
    <definedName name="_90__123Graph_DBIP__AF" localSheetId="20" hidden="1">#REF!</definedName>
    <definedName name="_90__123Graph_DBIP__AF" localSheetId="21" hidden="1">#REF!</definedName>
    <definedName name="_90__123Graph_DBIP__AF" localSheetId="22" hidden="1">#REF!</definedName>
    <definedName name="_90__123Graph_DBIP__AF" localSheetId="23" hidden="1">#REF!</definedName>
    <definedName name="_90__123Graph_DBIP__AF" localSheetId="24" hidden="1">#REF!</definedName>
    <definedName name="_90__123Graph_DBIP__AF" localSheetId="25" hidden="1">#REF!</definedName>
    <definedName name="_90__123Graph_DBIP__AF" localSheetId="26" hidden="1">#REF!</definedName>
    <definedName name="_90__123Graph_DBIP__AF" localSheetId="27" hidden="1">#REF!</definedName>
    <definedName name="_90__123Graph_DBIP__AF" localSheetId="28" hidden="1">#REF!</definedName>
    <definedName name="_90__123Graph_DBIP__AF" localSheetId="39" hidden="1">#REF!</definedName>
    <definedName name="_90__123Graph_DBIP__AF" localSheetId="40" hidden="1">#REF!</definedName>
    <definedName name="_90__123Graph_DBIP__AF" localSheetId="41" hidden="1">#REF!</definedName>
    <definedName name="_90__123Graph_DBIP__AF" localSheetId="42" hidden="1">#REF!</definedName>
    <definedName name="_90__123Graph_DBIP__AF" localSheetId="43" hidden="1">#REF!</definedName>
    <definedName name="_90__123Graph_DBIP__AF" localSheetId="44" hidden="1">#REF!</definedName>
    <definedName name="_90__123Graph_DBIP__AF" localSheetId="45" hidden="1">#REF!</definedName>
    <definedName name="_90__123Graph_DBIP__AF" localSheetId="46" hidden="1">#REF!</definedName>
    <definedName name="_90__123Graph_DBIP__AF" localSheetId="47" hidden="1">#REF!</definedName>
    <definedName name="_90__123Graph_DBIP__AF" localSheetId="48" hidden="1">#REF!</definedName>
    <definedName name="_90__123Graph_DBIP__AF" localSheetId="49" hidden="1">#REF!</definedName>
    <definedName name="_90__123Graph_DBIP__AF" localSheetId="50" hidden="1">#REF!</definedName>
    <definedName name="_90__123Graph_DBIP__AF" localSheetId="51" hidden="1">#REF!</definedName>
    <definedName name="_90__123Graph_DBIP__AF" localSheetId="0" hidden="1">#REF!</definedName>
    <definedName name="_90__123Graph_DBIP__AF" hidden="1">#REF!</definedName>
    <definedName name="_92__123Graph_CBIP__AF" localSheetId="1" hidden="1">#REF!</definedName>
    <definedName name="_92__123Graph_CBIP__AF" localSheetId="2" hidden="1">#REF!</definedName>
    <definedName name="_92__123Graph_CBIP__AF" localSheetId="12" hidden="1">#REF!</definedName>
    <definedName name="_92__123Graph_CBIP__AF" localSheetId="13" hidden="1">#REF!</definedName>
    <definedName name="_92__123Graph_CBIP__AF" localSheetId="16" hidden="1">#REF!</definedName>
    <definedName name="_92__123Graph_CBIP__AF" localSheetId="17" hidden="1">#REF!</definedName>
    <definedName name="_92__123Graph_CBIP__AF" localSheetId="18" hidden="1">#REF!</definedName>
    <definedName name="_92__123Graph_CBIP__AF" localSheetId="29" hidden="1">#REF!</definedName>
    <definedName name="_92__123Graph_CBIP__AF" localSheetId="20" hidden="1">#REF!</definedName>
    <definedName name="_92__123Graph_CBIP__AF" localSheetId="21" hidden="1">#REF!</definedName>
    <definedName name="_92__123Graph_CBIP__AF" localSheetId="22" hidden="1">#REF!</definedName>
    <definedName name="_92__123Graph_CBIP__AF" localSheetId="23" hidden="1">#REF!</definedName>
    <definedName name="_92__123Graph_CBIP__AF" localSheetId="24" hidden="1">#REF!</definedName>
    <definedName name="_92__123Graph_CBIP__AF" localSheetId="25" hidden="1">#REF!</definedName>
    <definedName name="_92__123Graph_CBIP__AF" localSheetId="26" hidden="1">#REF!</definedName>
    <definedName name="_92__123Graph_CBIP__AF" localSheetId="27" hidden="1">#REF!</definedName>
    <definedName name="_92__123Graph_CBIP__AF" localSheetId="28" hidden="1">#REF!</definedName>
    <definedName name="_92__123Graph_CBIP__AF" localSheetId="39" hidden="1">#REF!</definedName>
    <definedName name="_92__123Graph_CBIP__AF" localSheetId="40" hidden="1">#REF!</definedName>
    <definedName name="_92__123Graph_CBIP__AF" localSheetId="41" hidden="1">#REF!</definedName>
    <definedName name="_92__123Graph_CBIP__AF" localSheetId="42" hidden="1">#REF!</definedName>
    <definedName name="_92__123Graph_CBIP__AF" localSheetId="43" hidden="1">#REF!</definedName>
    <definedName name="_92__123Graph_CBIP__AF" localSheetId="44" hidden="1">#REF!</definedName>
    <definedName name="_92__123Graph_CBIP__AF" localSheetId="45" hidden="1">#REF!</definedName>
    <definedName name="_92__123Graph_CBIP__AF" localSheetId="46" hidden="1">#REF!</definedName>
    <definedName name="_92__123Graph_CBIP__AF" localSheetId="47" hidden="1">#REF!</definedName>
    <definedName name="_92__123Graph_CBIP__AF" localSheetId="48" hidden="1">#REF!</definedName>
    <definedName name="_92__123Graph_CBIP__AF" localSheetId="49" hidden="1">#REF!</definedName>
    <definedName name="_92__123Graph_CBIP__AF" localSheetId="52" hidden="1">#REF!</definedName>
    <definedName name="_92__123Graph_CBIP__AF" localSheetId="19" hidden="1">#REF!</definedName>
    <definedName name="_92__123Graph_CBIP__AF" hidden="1">#REF!</definedName>
    <definedName name="_92__123Graph_DAUTO_E" localSheetId="1" hidden="1">#REF!</definedName>
    <definedName name="_92__123Graph_DAUTO_E" localSheetId="2" hidden="1">#REF!</definedName>
    <definedName name="_92__123Graph_DAUTO_E" localSheetId="12" hidden="1">#REF!</definedName>
    <definedName name="_92__123Graph_DAUTO_E" localSheetId="13" hidden="1">#REF!</definedName>
    <definedName name="_92__123Graph_DAUTO_E" localSheetId="14" hidden="1">#REF!</definedName>
    <definedName name="_92__123Graph_DAUTO_E" localSheetId="11" hidden="1">#REF!</definedName>
    <definedName name="_92__123Graph_DAUTO_E" localSheetId="18" hidden="1">#REF!</definedName>
    <definedName name="_92__123Graph_DAUTO_E" localSheetId="29" hidden="1">#REF!</definedName>
    <definedName name="_92__123Graph_DAUTO_E" localSheetId="20" hidden="1">#REF!</definedName>
    <definedName name="_92__123Graph_DAUTO_E" localSheetId="21" hidden="1">#REF!</definedName>
    <definedName name="_92__123Graph_DAUTO_E" localSheetId="22" hidden="1">#REF!</definedName>
    <definedName name="_92__123Graph_DAUTO_E" localSheetId="23" hidden="1">#REF!</definedName>
    <definedName name="_92__123Graph_DAUTO_E" localSheetId="24" hidden="1">#REF!</definedName>
    <definedName name="_92__123Graph_DAUTO_E" localSheetId="25" hidden="1">#REF!</definedName>
    <definedName name="_92__123Graph_DAUTO_E" localSheetId="26" hidden="1">#REF!</definedName>
    <definedName name="_92__123Graph_DAUTO_E" localSheetId="27" hidden="1">#REF!</definedName>
    <definedName name="_92__123Graph_DAUTO_E" localSheetId="28" hidden="1">#REF!</definedName>
    <definedName name="_92__123Graph_DAUTO_E" localSheetId="39" hidden="1">#REF!</definedName>
    <definedName name="_92__123Graph_DAUTO_E" localSheetId="40" hidden="1">#REF!</definedName>
    <definedName name="_92__123Graph_DAUTO_E" localSheetId="41" hidden="1">#REF!</definedName>
    <definedName name="_92__123Graph_DAUTO_E" localSheetId="42" hidden="1">#REF!</definedName>
    <definedName name="_92__123Graph_DAUTO_E" localSheetId="43" hidden="1">#REF!</definedName>
    <definedName name="_92__123Graph_DAUTO_E" localSheetId="44" hidden="1">#REF!</definedName>
    <definedName name="_92__123Graph_DAUTO_E" localSheetId="45" hidden="1">#REF!</definedName>
    <definedName name="_92__123Graph_DAUTO_E" localSheetId="46" hidden="1">#REF!</definedName>
    <definedName name="_92__123Graph_DAUTO_E" localSheetId="47" hidden="1">#REF!</definedName>
    <definedName name="_92__123Graph_DAUTO_E" localSheetId="48" hidden="1">#REF!</definedName>
    <definedName name="_92__123Graph_DAUTO_E" localSheetId="49" hidden="1">#REF!</definedName>
    <definedName name="_92__123Graph_DAUTO_E" localSheetId="50" hidden="1">#REF!</definedName>
    <definedName name="_92__123Graph_DAUTO_E" localSheetId="51" hidden="1">#REF!</definedName>
    <definedName name="_92__123Graph_DAUTO_E" localSheetId="52" hidden="1">#REF!</definedName>
    <definedName name="_92__123Graph_DAUTO_E" localSheetId="19" hidden="1">#REF!</definedName>
    <definedName name="_92__123Graph_DAUTO_E" localSheetId="0" hidden="1">#REF!</definedName>
    <definedName name="_92__123Graph_DAUTO_E" hidden="1">#REF!</definedName>
    <definedName name="_93__123Graph_DBIP__EE" localSheetId="1" hidden="1">#REF!</definedName>
    <definedName name="_93__123Graph_DBIP__EE" localSheetId="2" hidden="1">#REF!</definedName>
    <definedName name="_93__123Graph_DBIP__EE" localSheetId="16" hidden="1">#REF!</definedName>
    <definedName name="_93__123Graph_DBIP__EE" localSheetId="17" hidden="1">#REF!</definedName>
    <definedName name="_93__123Graph_DBIP__EE" localSheetId="18" hidden="1">#REF!</definedName>
    <definedName name="_93__123Graph_DBIP__EE" localSheetId="29" hidden="1">#REF!</definedName>
    <definedName name="_93__123Graph_DBIP__EE" localSheetId="20" hidden="1">#REF!</definedName>
    <definedName name="_93__123Graph_DBIP__EE" localSheetId="21" hidden="1">#REF!</definedName>
    <definedName name="_93__123Graph_DBIP__EE" localSheetId="22" hidden="1">#REF!</definedName>
    <definedName name="_93__123Graph_DBIP__EE" localSheetId="23" hidden="1">#REF!</definedName>
    <definedName name="_93__123Graph_DBIP__EE" localSheetId="24" hidden="1">#REF!</definedName>
    <definedName name="_93__123Graph_DBIP__EE" localSheetId="25" hidden="1">#REF!</definedName>
    <definedName name="_93__123Graph_DBIP__EE" localSheetId="26" hidden="1">#REF!</definedName>
    <definedName name="_93__123Graph_DBIP__EE" localSheetId="27" hidden="1">#REF!</definedName>
    <definedName name="_93__123Graph_DBIP__EE" localSheetId="28" hidden="1">#REF!</definedName>
    <definedName name="_93__123Graph_DBIP__EE" localSheetId="39" hidden="1">#REF!</definedName>
    <definedName name="_93__123Graph_DBIP__EE" localSheetId="40" hidden="1">#REF!</definedName>
    <definedName name="_93__123Graph_DBIP__EE" localSheetId="41" hidden="1">#REF!</definedName>
    <definedName name="_93__123Graph_DBIP__EE" localSheetId="42" hidden="1">#REF!</definedName>
    <definedName name="_93__123Graph_DBIP__EE" localSheetId="43" hidden="1">#REF!</definedName>
    <definedName name="_93__123Graph_DBIP__EE" localSheetId="44" hidden="1">#REF!</definedName>
    <definedName name="_93__123Graph_DBIP__EE" localSheetId="45" hidden="1">#REF!</definedName>
    <definedName name="_93__123Graph_DBIP__EE" localSheetId="46" hidden="1">#REF!</definedName>
    <definedName name="_93__123Graph_DBIP__EE" localSheetId="47" hidden="1">#REF!</definedName>
    <definedName name="_93__123Graph_DBIP__EE" localSheetId="48" hidden="1">#REF!</definedName>
    <definedName name="_93__123Graph_DBIP__EE" localSheetId="49" hidden="1">#REF!</definedName>
    <definedName name="_93__123Graph_DBIP__EE" localSheetId="50" hidden="1">#REF!</definedName>
    <definedName name="_93__123Graph_DBIP__EE" localSheetId="51" hidden="1">#REF!</definedName>
    <definedName name="_93__123Graph_DBIP__EE" localSheetId="0" hidden="1">#REF!</definedName>
    <definedName name="_93__123Graph_DBIP__EE" hidden="1">#REF!</definedName>
    <definedName name="_95__123Graph_CAUTO" localSheetId="1" hidden="1">#REF!</definedName>
    <definedName name="_95__123Graph_CAUTO" localSheetId="2" hidden="1">#REF!</definedName>
    <definedName name="_95__123Graph_CAUTO" localSheetId="18" hidden="1">#REF!</definedName>
    <definedName name="_95__123Graph_CAUTO" localSheetId="29" hidden="1">#REF!</definedName>
    <definedName name="_95__123Graph_CAUTO" localSheetId="20" hidden="1">#REF!</definedName>
    <definedName name="_95__123Graph_CAUTO" localSheetId="21" hidden="1">#REF!</definedName>
    <definedName name="_95__123Graph_CAUTO" localSheetId="22" hidden="1">#REF!</definedName>
    <definedName name="_95__123Graph_CAUTO" localSheetId="23" hidden="1">#REF!</definedName>
    <definedName name="_95__123Graph_CAUTO" localSheetId="24" hidden="1">#REF!</definedName>
    <definedName name="_95__123Graph_CAUTO" localSheetId="25" hidden="1">#REF!</definedName>
    <definedName name="_95__123Graph_CAUTO" localSheetId="26" hidden="1">#REF!</definedName>
    <definedName name="_95__123Graph_CAUTO" localSheetId="27" hidden="1">#REF!</definedName>
    <definedName name="_95__123Graph_CAUTO" localSheetId="28" hidden="1">#REF!</definedName>
    <definedName name="_95__123Graph_CAUTO" localSheetId="39" hidden="1">#REF!</definedName>
    <definedName name="_95__123Graph_CAUTO" localSheetId="40" hidden="1">#REF!</definedName>
    <definedName name="_95__123Graph_CAUTO" localSheetId="41" hidden="1">#REF!</definedName>
    <definedName name="_95__123Graph_CAUTO" localSheetId="42" hidden="1">#REF!</definedName>
    <definedName name="_95__123Graph_CAUTO" localSheetId="43" hidden="1">#REF!</definedName>
    <definedName name="_95__123Graph_CAUTO" localSheetId="44" hidden="1">#REF!</definedName>
    <definedName name="_95__123Graph_CAUTO" localSheetId="45" hidden="1">#REF!</definedName>
    <definedName name="_95__123Graph_CAUTO" localSheetId="46" hidden="1">#REF!</definedName>
    <definedName name="_95__123Graph_CAUTO" localSheetId="47" hidden="1">#REF!</definedName>
    <definedName name="_95__123Graph_CAUTO" localSheetId="48" hidden="1">#REF!</definedName>
    <definedName name="_95__123Graph_CAUTO" localSheetId="49" hidden="1">#REF!</definedName>
    <definedName name="_95__123Graph_CAUTO" localSheetId="50" hidden="1">#REF!</definedName>
    <definedName name="_95__123Graph_CAUTO" localSheetId="51" hidden="1">#REF!</definedName>
    <definedName name="_95__123Graph_CAUTO" hidden="1">#REF!</definedName>
    <definedName name="_96__123Graph_CBIP__EE" localSheetId="1" hidden="1">#REF!</definedName>
    <definedName name="_96__123Graph_CBIP__EE" localSheetId="2" hidden="1">#REF!</definedName>
    <definedName name="_96__123Graph_CBIP__EE" localSheetId="12" hidden="1">#REF!</definedName>
    <definedName name="_96__123Graph_CBIP__EE" localSheetId="13" hidden="1">#REF!</definedName>
    <definedName name="_96__123Graph_CBIP__EE" localSheetId="16" hidden="1">#REF!</definedName>
    <definedName name="_96__123Graph_CBIP__EE" localSheetId="17" hidden="1">#REF!</definedName>
    <definedName name="_96__123Graph_CBIP__EE" localSheetId="18" hidden="1">#REF!</definedName>
    <definedName name="_96__123Graph_CBIP__EE" localSheetId="29" hidden="1">#REF!</definedName>
    <definedName name="_96__123Graph_CBIP__EE" localSheetId="20" hidden="1">#REF!</definedName>
    <definedName name="_96__123Graph_CBIP__EE" localSheetId="21" hidden="1">#REF!</definedName>
    <definedName name="_96__123Graph_CBIP__EE" localSheetId="22" hidden="1">#REF!</definedName>
    <definedName name="_96__123Graph_CBIP__EE" localSheetId="23" hidden="1">#REF!</definedName>
    <definedName name="_96__123Graph_CBIP__EE" localSheetId="24" hidden="1">#REF!</definedName>
    <definedName name="_96__123Graph_CBIP__EE" localSheetId="25" hidden="1">#REF!</definedName>
    <definedName name="_96__123Graph_CBIP__EE" localSheetId="26" hidden="1">#REF!</definedName>
    <definedName name="_96__123Graph_CBIP__EE" localSheetId="27" hidden="1">#REF!</definedName>
    <definedName name="_96__123Graph_CBIP__EE" localSheetId="28" hidden="1">#REF!</definedName>
    <definedName name="_96__123Graph_CBIP__EE" localSheetId="39" hidden="1">#REF!</definedName>
    <definedName name="_96__123Graph_CBIP__EE" localSheetId="40" hidden="1">#REF!</definedName>
    <definedName name="_96__123Graph_CBIP__EE" localSheetId="41" hidden="1">#REF!</definedName>
    <definedName name="_96__123Graph_CBIP__EE" localSheetId="42" hidden="1">#REF!</definedName>
    <definedName name="_96__123Graph_CBIP__EE" localSheetId="43" hidden="1">#REF!</definedName>
    <definedName name="_96__123Graph_CBIP__EE" localSheetId="44" hidden="1">#REF!</definedName>
    <definedName name="_96__123Graph_CBIP__EE" localSheetId="45" hidden="1">#REF!</definedName>
    <definedName name="_96__123Graph_CBIP__EE" localSheetId="46" hidden="1">#REF!</definedName>
    <definedName name="_96__123Graph_CBIP__EE" localSheetId="47" hidden="1">#REF!</definedName>
    <definedName name="_96__123Graph_CBIP__EE" localSheetId="48" hidden="1">#REF!</definedName>
    <definedName name="_96__123Graph_CBIP__EE" localSheetId="49" hidden="1">#REF!</definedName>
    <definedName name="_96__123Graph_CBIP__EE" localSheetId="50" hidden="1">#REF!</definedName>
    <definedName name="_96__123Graph_CBIP__EE" localSheetId="51" hidden="1">#REF!</definedName>
    <definedName name="_96__123Graph_CBIP__EE" localSheetId="52" hidden="1">#REF!</definedName>
    <definedName name="_96__123Graph_CBIP__EE" localSheetId="19" hidden="1">#REF!</definedName>
    <definedName name="_96__123Graph_CBIP__EE" hidden="1">#REF!</definedName>
    <definedName name="_96__123Graph_DBIP__AF" localSheetId="1" hidden="1">#REF!</definedName>
    <definedName name="_96__123Graph_DBIP__AF" localSheetId="2" hidden="1">#REF!</definedName>
    <definedName name="_96__123Graph_DBIP__AF" localSheetId="12" hidden="1">#REF!</definedName>
    <definedName name="_96__123Graph_DBIP__AF" localSheetId="13" hidden="1">#REF!</definedName>
    <definedName name="_96__123Graph_DBIP__AF" localSheetId="14" hidden="1">#REF!</definedName>
    <definedName name="_96__123Graph_DBIP__AF" localSheetId="11" hidden="1">#REF!</definedName>
    <definedName name="_96__123Graph_DBIP__AF" localSheetId="16" hidden="1">#REF!</definedName>
    <definedName name="_96__123Graph_DBIP__AF" localSheetId="17" hidden="1">#REF!</definedName>
    <definedName name="_96__123Graph_DBIP__AF" localSheetId="18" hidden="1">#REF!</definedName>
    <definedName name="_96__123Graph_DBIP__AF" localSheetId="29" hidden="1">#REF!</definedName>
    <definedName name="_96__123Graph_DBIP__AF" localSheetId="21" hidden="1">#REF!</definedName>
    <definedName name="_96__123Graph_DBIP__AF" localSheetId="22" hidden="1">#REF!</definedName>
    <definedName name="_96__123Graph_DBIP__AF" localSheetId="23" hidden="1">#REF!</definedName>
    <definedName name="_96__123Graph_DBIP__AF" localSheetId="24" hidden="1">#REF!</definedName>
    <definedName name="_96__123Graph_DBIP__AF" localSheetId="25" hidden="1">#REF!</definedName>
    <definedName name="_96__123Graph_DBIP__AF" localSheetId="26" hidden="1">#REF!</definedName>
    <definedName name="_96__123Graph_DBIP__AF" localSheetId="28" hidden="1">#REF!</definedName>
    <definedName name="_96__123Graph_DBIP__AF" localSheetId="39" hidden="1">#REF!</definedName>
    <definedName name="_96__123Graph_DBIP__AF" localSheetId="40" hidden="1">#REF!</definedName>
    <definedName name="_96__123Graph_DBIP__AF" localSheetId="41" hidden="1">#REF!</definedName>
    <definedName name="_96__123Graph_DBIP__AF" localSheetId="42" hidden="1">#REF!</definedName>
    <definedName name="_96__123Graph_DBIP__AF" localSheetId="43" hidden="1">#REF!</definedName>
    <definedName name="_96__123Graph_DBIP__AF" localSheetId="44" hidden="1">#REF!</definedName>
    <definedName name="_96__123Graph_DBIP__AF" localSheetId="45" hidden="1">#REF!</definedName>
    <definedName name="_96__123Graph_DBIP__AF" localSheetId="46" hidden="1">#REF!</definedName>
    <definedName name="_96__123Graph_DBIP__AF" localSheetId="47" hidden="1">#REF!</definedName>
    <definedName name="_96__123Graph_DBIP__AF" localSheetId="52" hidden="1">#REF!</definedName>
    <definedName name="_96__123Graph_DBIP__AF" localSheetId="19" hidden="1">#REF!</definedName>
    <definedName name="_96__123Graph_DBIP__AF" localSheetId="0" hidden="1">#REF!</definedName>
    <definedName name="_96__123Graph_DBIP__AF" hidden="1">#REF!</definedName>
    <definedName name="_96__123Graph_DBIP__SE" localSheetId="1" hidden="1">#REF!</definedName>
    <definedName name="_96__123Graph_DBIP__SE" localSheetId="2" hidden="1">#REF!</definedName>
    <definedName name="_96__123Graph_DBIP__SE" localSheetId="16" hidden="1">#REF!</definedName>
    <definedName name="_96__123Graph_DBIP__SE" localSheetId="17" hidden="1">#REF!</definedName>
    <definedName name="_96__123Graph_DBIP__SE" localSheetId="18" hidden="1">#REF!</definedName>
    <definedName name="_96__123Graph_DBIP__SE" localSheetId="29" hidden="1">#REF!</definedName>
    <definedName name="_96__123Graph_DBIP__SE" localSheetId="20" hidden="1">#REF!</definedName>
    <definedName name="_96__123Graph_DBIP__SE" localSheetId="21" hidden="1">#REF!</definedName>
    <definedName name="_96__123Graph_DBIP__SE" localSheetId="22" hidden="1">#REF!</definedName>
    <definedName name="_96__123Graph_DBIP__SE" localSheetId="23" hidden="1">#REF!</definedName>
    <definedName name="_96__123Graph_DBIP__SE" localSheetId="24" hidden="1">#REF!</definedName>
    <definedName name="_96__123Graph_DBIP__SE" localSheetId="25" hidden="1">#REF!</definedName>
    <definedName name="_96__123Graph_DBIP__SE" localSheetId="26" hidden="1">#REF!</definedName>
    <definedName name="_96__123Graph_DBIP__SE" localSheetId="28" hidden="1">#REF!</definedName>
    <definedName name="_96__123Graph_DBIP__SE" localSheetId="39" hidden="1">#REF!</definedName>
    <definedName name="_96__123Graph_DBIP__SE" localSheetId="40" hidden="1">#REF!</definedName>
    <definedName name="_96__123Graph_DBIP__SE" localSheetId="41" hidden="1">#REF!</definedName>
    <definedName name="_96__123Graph_DBIP__SE" localSheetId="42" hidden="1">#REF!</definedName>
    <definedName name="_96__123Graph_DBIP__SE" localSheetId="43" hidden="1">#REF!</definedName>
    <definedName name="_96__123Graph_DBIP__SE" localSheetId="44" hidden="1">#REF!</definedName>
    <definedName name="_96__123Graph_DBIP__SE" localSheetId="45" hidden="1">#REF!</definedName>
    <definedName name="_96__123Graph_DBIP__SE" localSheetId="46" hidden="1">#REF!</definedName>
    <definedName name="_96__123Graph_DBIP__SE" localSheetId="47" hidden="1">#REF!</definedName>
    <definedName name="_96__123Graph_DBIP__SE" localSheetId="48" hidden="1">#REF!</definedName>
    <definedName name="_96__123Graph_DBIP__SE" localSheetId="49" hidden="1">#REF!</definedName>
    <definedName name="_96__123Graph_DBIP__SE" localSheetId="50" hidden="1">#REF!</definedName>
    <definedName name="_96__123Graph_DBIP__SE" localSheetId="51" hidden="1">#REF!</definedName>
    <definedName name="_96__123Graph_DBIP__SE" localSheetId="0" hidden="1">#REF!</definedName>
    <definedName name="_96__123Graph_DBIP__SE" hidden="1">#REF!</definedName>
    <definedName name="_99__123Graph_DBIP__WA" localSheetId="1" hidden="1">#REF!</definedName>
    <definedName name="_99__123Graph_DBIP__WA" localSheetId="2" hidden="1">#REF!</definedName>
    <definedName name="_99__123Graph_DBIP__WA" localSheetId="16" hidden="1">#REF!</definedName>
    <definedName name="_99__123Graph_DBIP__WA" localSheetId="17" hidden="1">#REF!</definedName>
    <definedName name="_99__123Graph_DBIP__WA" localSheetId="18" hidden="1">#REF!</definedName>
    <definedName name="_99__123Graph_DBIP__WA" localSheetId="29" hidden="1">#REF!</definedName>
    <definedName name="_99__123Graph_DBIP__WA" localSheetId="20" hidden="1">#REF!</definedName>
    <definedName name="_99__123Graph_DBIP__WA" localSheetId="21" hidden="1">#REF!</definedName>
    <definedName name="_99__123Graph_DBIP__WA" localSheetId="22" hidden="1">#REF!</definedName>
    <definedName name="_99__123Graph_DBIP__WA" localSheetId="23" hidden="1">#REF!</definedName>
    <definedName name="_99__123Graph_DBIP__WA" localSheetId="24" hidden="1">#REF!</definedName>
    <definedName name="_99__123Graph_DBIP__WA" localSheetId="25" hidden="1">#REF!</definedName>
    <definedName name="_99__123Graph_DBIP__WA" localSheetId="26" hidden="1">#REF!</definedName>
    <definedName name="_99__123Graph_DBIP__WA" localSheetId="28" hidden="1">#REF!</definedName>
    <definedName name="_99__123Graph_DBIP__WA" localSheetId="39" hidden="1">#REF!</definedName>
    <definedName name="_99__123Graph_DBIP__WA" localSheetId="40" hidden="1">#REF!</definedName>
    <definedName name="_99__123Graph_DBIP__WA" localSheetId="41" hidden="1">#REF!</definedName>
    <definedName name="_99__123Graph_DBIP__WA" localSheetId="42" hidden="1">#REF!</definedName>
    <definedName name="_99__123Graph_DBIP__WA" localSheetId="43" hidden="1">#REF!</definedName>
    <definedName name="_99__123Graph_DBIP__WA" localSheetId="44" hidden="1">#REF!</definedName>
    <definedName name="_99__123Graph_DBIP__WA" localSheetId="45" hidden="1">#REF!</definedName>
    <definedName name="_99__123Graph_DBIP__WA" localSheetId="46" hidden="1">#REF!</definedName>
    <definedName name="_99__123Graph_DBIP__WA" localSheetId="47" hidden="1">#REF!</definedName>
    <definedName name="_99__123Graph_DBIP__WA" localSheetId="48" hidden="1">#REF!</definedName>
    <definedName name="_99__123Graph_DBIP__WA" localSheetId="49" hidden="1">#REF!</definedName>
    <definedName name="_99__123Graph_DBIP__WA" localSheetId="50" hidden="1">#REF!</definedName>
    <definedName name="_99__123Graph_DBIP__WA" localSheetId="51" hidden="1">#REF!</definedName>
    <definedName name="_99__123Graph_DBIP__WA" localSheetId="0" hidden="1">#REF!</definedName>
    <definedName name="_99__123Graph_DBIP__WA" hidden="1">#REF!</definedName>
    <definedName name="_Fill" localSheetId="1" hidden="1">#REF!</definedName>
    <definedName name="_Fill" localSheetId="2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1" hidden="1">#REF!</definedName>
    <definedName name="_Fill" localSheetId="18" hidden="1">#REF!</definedName>
    <definedName name="_Fill" localSheetId="2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19" hidden="1">#REF!</definedName>
    <definedName name="_Fill" localSheetId="0" hidden="1">#REF!</definedName>
    <definedName name="_Fill" hidden="1">#REF!</definedName>
    <definedName name="_gdp4" localSheetId="1">#REF!</definedName>
    <definedName name="_gdp4" localSheetId="2">#REF!</definedName>
    <definedName name="_gdp4" localSheetId="29">#REF!</definedName>
    <definedName name="_gdp4" localSheetId="20">#REF!</definedName>
    <definedName name="_gdp4" localSheetId="21">#REF!</definedName>
    <definedName name="_gdp4" localSheetId="22">#REF!</definedName>
    <definedName name="_gdp4" localSheetId="23">#REF!</definedName>
    <definedName name="_gdp4" localSheetId="24">#REF!</definedName>
    <definedName name="_gdp4" localSheetId="25">#REF!</definedName>
    <definedName name="_gdp4" localSheetId="26">#REF!</definedName>
    <definedName name="_gdp4" localSheetId="28">#REF!</definedName>
    <definedName name="_gdp4" localSheetId="39">#REF!</definedName>
    <definedName name="_gdp4" localSheetId="40">#REF!</definedName>
    <definedName name="_gdp4" localSheetId="41">#REF!</definedName>
    <definedName name="_gdp4" localSheetId="42">#REF!</definedName>
    <definedName name="_gdp4" localSheetId="43">#REF!</definedName>
    <definedName name="_gdp4" localSheetId="44">#REF!</definedName>
    <definedName name="_gdp4" localSheetId="45">#REF!</definedName>
    <definedName name="_gdp4" localSheetId="46">#REF!</definedName>
    <definedName name="_gdp4" localSheetId="47">#REF!</definedName>
    <definedName name="_gdp4" localSheetId="50">#REF!</definedName>
    <definedName name="_gdp4" localSheetId="51">#REF!</definedName>
    <definedName name="_gdp4" localSheetId="19">#REF!</definedName>
    <definedName name="_gdp4" localSheetId="0">#REF!</definedName>
    <definedName name="_gdp4">#REF!</definedName>
    <definedName name="_gpd2" localSheetId="1">#REF!</definedName>
    <definedName name="_gpd2" localSheetId="2">#REF!</definedName>
    <definedName name="_gpd2" localSheetId="29">#REF!</definedName>
    <definedName name="_gpd2" localSheetId="20">#REF!</definedName>
    <definedName name="_gpd2" localSheetId="21">#REF!</definedName>
    <definedName name="_gpd2" localSheetId="22">#REF!</definedName>
    <definedName name="_gpd2" localSheetId="23">#REF!</definedName>
    <definedName name="_gpd2" localSheetId="24">#REF!</definedName>
    <definedName name="_gpd2" localSheetId="25">#REF!</definedName>
    <definedName name="_gpd2" localSheetId="26">#REF!</definedName>
    <definedName name="_gpd2" localSheetId="28">#REF!</definedName>
    <definedName name="_gpd2" localSheetId="39">#REF!</definedName>
    <definedName name="_gpd2" localSheetId="40">#REF!</definedName>
    <definedName name="_gpd2" localSheetId="41">#REF!</definedName>
    <definedName name="_gpd2" localSheetId="42">#REF!</definedName>
    <definedName name="_gpd2" localSheetId="43">#REF!</definedName>
    <definedName name="_gpd2" localSheetId="44">#REF!</definedName>
    <definedName name="_gpd2" localSheetId="45">#REF!</definedName>
    <definedName name="_gpd2" localSheetId="46">#REF!</definedName>
    <definedName name="_gpd2" localSheetId="47">#REF!</definedName>
    <definedName name="_gpd2" localSheetId="50">#REF!</definedName>
    <definedName name="_gpd2" localSheetId="51">#REF!</definedName>
    <definedName name="_gpd2" localSheetId="19">#REF!</definedName>
    <definedName name="_gpd2" localSheetId="0">#REF!</definedName>
    <definedName name="_gpd2">#REF!</definedName>
    <definedName name="_Key1" localSheetId="1" hidden="1">#REF!</definedName>
    <definedName name="_Key1" localSheetId="2" hidden="1">#REF!</definedName>
    <definedName name="_Key1" localSheetId="29" hidden="1">#REF!</definedName>
    <definedName name="_Key1" localSheetId="20" hidden="1">#REF!</definedName>
    <definedName name="_Key1" localSheetId="21" hidden="1">#REF!</definedName>
    <definedName name="_Key1" localSheetId="22" hidden="1">#REF!</definedName>
    <definedName name="_Key1" localSheetId="23" hidden="1">#REF!</definedName>
    <definedName name="_Key1" localSheetId="24" hidden="1">#REF!</definedName>
    <definedName name="_Key1" localSheetId="25" hidden="1">#REF!</definedName>
    <definedName name="_Key1" localSheetId="26" hidden="1">#REF!</definedName>
    <definedName name="_Key1" localSheetId="28" hidden="1">#REF!</definedName>
    <definedName name="_Key1" localSheetId="39" hidden="1">#REF!</definedName>
    <definedName name="_Key1" localSheetId="40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50" hidden="1">#REF!</definedName>
    <definedName name="_Key1" localSheetId="51" hidden="1">#REF!</definedName>
    <definedName name="_Key1" localSheetId="19" hidden="1">#REF!</definedName>
    <definedName name="_Key1" localSheetId="0" hidden="1">#REF!</definedName>
    <definedName name="_Key1" hidden="1">#REF!</definedName>
    <definedName name="_MailAutoSig" localSheetId="0">'Data-Contact'!$F$6</definedName>
    <definedName name="_Order1" hidden="1">0</definedName>
    <definedName name="_Order2" hidden="1">0</definedName>
    <definedName name="_R1" localSheetId="1">#REF!</definedName>
    <definedName name="_R1" localSheetId="2">#REF!</definedName>
    <definedName name="_R1" localSheetId="4">#REF!</definedName>
    <definedName name="_R1" localSheetId="15">#REF!</definedName>
    <definedName name="_R1" localSheetId="29">#REF!</definedName>
    <definedName name="_R1" localSheetId="20">#REF!</definedName>
    <definedName name="_R1" localSheetId="21">#REF!</definedName>
    <definedName name="_R1" localSheetId="22">#REF!</definedName>
    <definedName name="_R1" localSheetId="23">#REF!</definedName>
    <definedName name="_R1" localSheetId="24">#REF!</definedName>
    <definedName name="_R1" localSheetId="25">#REF!</definedName>
    <definedName name="_R1" localSheetId="26">#REF!</definedName>
    <definedName name="_R1" localSheetId="27">#REF!</definedName>
    <definedName name="_R1" localSheetId="28">#REF!</definedName>
    <definedName name="_R1" localSheetId="39">#REF!</definedName>
    <definedName name="_R1" localSheetId="40">#REF!</definedName>
    <definedName name="_R1" localSheetId="41">#REF!</definedName>
    <definedName name="_R1" localSheetId="42">#REF!</definedName>
    <definedName name="_R1" localSheetId="43">#REF!</definedName>
    <definedName name="_R1" localSheetId="44">#REF!</definedName>
    <definedName name="_R1" localSheetId="45">#REF!</definedName>
    <definedName name="_R1" localSheetId="46">#REF!</definedName>
    <definedName name="_R1" localSheetId="47">#REF!</definedName>
    <definedName name="_R1" localSheetId="48">#REF!</definedName>
    <definedName name="_R1" localSheetId="49">#REF!</definedName>
    <definedName name="_R1" localSheetId="50">#REF!</definedName>
    <definedName name="_R1" localSheetId="51">#REF!</definedName>
    <definedName name="_R1" localSheetId="52">#REF!</definedName>
    <definedName name="_R1" localSheetId="19">#REF!</definedName>
    <definedName name="_R1" localSheetId="0">#REF!</definedName>
    <definedName name="_R1">#REF!</definedName>
    <definedName name="_Regression_Out" localSheetId="1" hidden="1">#REF!</definedName>
    <definedName name="_Regression_Out" localSheetId="2" hidden="1">#REF!</definedName>
    <definedName name="_Regression_Out" localSheetId="2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localSheetId="25" hidden="1">#REF!</definedName>
    <definedName name="_Regression_Out" localSheetId="26" hidden="1">#REF!</definedName>
    <definedName name="_Regression_Out" localSheetId="28" hidden="1">#REF!</definedName>
    <definedName name="_Regression_Out" localSheetId="39" hidden="1">#REF!</definedName>
    <definedName name="_Regression_Out" localSheetId="40" hidden="1">#REF!</definedName>
    <definedName name="_Regression_Out" localSheetId="41" hidden="1">#REF!</definedName>
    <definedName name="_Regression_Out" localSheetId="42" hidden="1">#REF!</definedName>
    <definedName name="_Regression_Out" localSheetId="43" hidden="1">#REF!</definedName>
    <definedName name="_Regression_Out" localSheetId="44" hidden="1">#REF!</definedName>
    <definedName name="_Regression_Out" localSheetId="45" hidden="1">#REF!</definedName>
    <definedName name="_Regression_Out" localSheetId="46" hidden="1">#REF!</definedName>
    <definedName name="_Regression_Out" localSheetId="47" hidden="1">#REF!</definedName>
    <definedName name="_Regression_Out" localSheetId="50" hidden="1">#REF!</definedName>
    <definedName name="_Regression_Out" localSheetId="51" hidden="1">#REF!</definedName>
    <definedName name="_Regression_Out" localSheetId="19" hidden="1">#REF!</definedName>
    <definedName name="_Regression_Out" localSheetId="0" hidden="1">#REF!</definedName>
    <definedName name="_Regression_Out" hidden="1">#REF!</definedName>
    <definedName name="_Regression_X" localSheetId="1" hidden="1">#REF!</definedName>
    <definedName name="_Regression_X" localSheetId="2" hidden="1">#REF!</definedName>
    <definedName name="_Regression_X" localSheetId="29" hidden="1">#REF!</definedName>
    <definedName name="_Regression_X" localSheetId="20" hidden="1">#REF!</definedName>
    <definedName name="_Regression_X" localSheetId="21" hidden="1">#REF!</definedName>
    <definedName name="_Regression_X" localSheetId="22" hidden="1">#REF!</definedName>
    <definedName name="_Regression_X" localSheetId="23" hidden="1">#REF!</definedName>
    <definedName name="_Regression_X" localSheetId="24" hidden="1">#REF!</definedName>
    <definedName name="_Regression_X" localSheetId="25" hidden="1">#REF!</definedName>
    <definedName name="_Regression_X" localSheetId="26" hidden="1">#REF!</definedName>
    <definedName name="_Regression_X" localSheetId="28" hidden="1">#REF!</definedName>
    <definedName name="_Regression_X" localSheetId="39" hidden="1">#REF!</definedName>
    <definedName name="_Regression_X" localSheetId="40" hidden="1">#REF!</definedName>
    <definedName name="_Regression_X" localSheetId="41" hidden="1">#REF!</definedName>
    <definedName name="_Regression_X" localSheetId="42" hidden="1">#REF!</definedName>
    <definedName name="_Regression_X" localSheetId="43" hidden="1">#REF!</definedName>
    <definedName name="_Regression_X" localSheetId="44" hidden="1">#REF!</definedName>
    <definedName name="_Regression_X" localSheetId="45" hidden="1">#REF!</definedName>
    <definedName name="_Regression_X" localSheetId="46" hidden="1">#REF!</definedName>
    <definedName name="_Regression_X" localSheetId="47" hidden="1">#REF!</definedName>
    <definedName name="_Regression_X" localSheetId="50" hidden="1">#REF!</definedName>
    <definedName name="_Regression_X" localSheetId="51" hidden="1">#REF!</definedName>
    <definedName name="_Regression_X" localSheetId="19" hidden="1">#REF!</definedName>
    <definedName name="_Regression_X" localSheetId="0" hidden="1">#REF!</definedName>
    <definedName name="_Regression_X" hidden="1">#REF!</definedName>
    <definedName name="_Regression_Y" localSheetId="1" hidden="1">#REF!</definedName>
    <definedName name="_Regression_Y" localSheetId="2" hidden="1">#REF!</definedName>
    <definedName name="_Regression_Y" localSheetId="29" hidden="1">#REF!</definedName>
    <definedName name="_Regression_Y" localSheetId="20" hidden="1">#REF!</definedName>
    <definedName name="_Regression_Y" localSheetId="21" hidden="1">#REF!</definedName>
    <definedName name="_Regression_Y" localSheetId="22" hidden="1">#REF!</definedName>
    <definedName name="_Regression_Y" localSheetId="23" hidden="1">#REF!</definedName>
    <definedName name="_Regression_Y" localSheetId="24" hidden="1">#REF!</definedName>
    <definedName name="_Regression_Y" localSheetId="25" hidden="1">#REF!</definedName>
    <definedName name="_Regression_Y" localSheetId="26" hidden="1">#REF!</definedName>
    <definedName name="_Regression_Y" localSheetId="28" hidden="1">#REF!</definedName>
    <definedName name="_Regression_Y" localSheetId="39" hidden="1">#REF!</definedName>
    <definedName name="_Regression_Y" localSheetId="40" hidden="1">#REF!</definedName>
    <definedName name="_Regression_Y" localSheetId="41" hidden="1">#REF!</definedName>
    <definedName name="_Regression_Y" localSheetId="42" hidden="1">#REF!</definedName>
    <definedName name="_Regression_Y" localSheetId="43" hidden="1">#REF!</definedName>
    <definedName name="_Regression_Y" localSheetId="44" hidden="1">#REF!</definedName>
    <definedName name="_Regression_Y" localSheetId="45" hidden="1">#REF!</definedName>
    <definedName name="_Regression_Y" localSheetId="46" hidden="1">#REF!</definedName>
    <definedName name="_Regression_Y" localSheetId="47" hidden="1">#REF!</definedName>
    <definedName name="_Regression_Y" localSheetId="50" hidden="1">#REF!</definedName>
    <definedName name="_Regression_Y" localSheetId="51" hidden="1">#REF!</definedName>
    <definedName name="_Regression_Y" localSheetId="19" hidden="1">#REF!</definedName>
    <definedName name="_Regression_Y" localSheetId="0" hidden="1">#REF!</definedName>
    <definedName name="_Regression_Y" hidden="1">#REF!</definedName>
    <definedName name="_Sort" localSheetId="1" hidden="1">#REF!</definedName>
    <definedName name="_Sort" localSheetId="2" hidden="1">#REF!</definedName>
    <definedName name="_Sort" localSheetId="29" hidden="1">#REF!</definedName>
    <definedName name="_Sort" localSheetId="20" hidden="1">#REF!</definedName>
    <definedName name="_Sort" localSheetId="21" hidden="1">#REF!</definedName>
    <definedName name="_Sort" localSheetId="22" hidden="1">#REF!</definedName>
    <definedName name="_Sort" localSheetId="23" hidden="1">#REF!</definedName>
    <definedName name="_Sort" localSheetId="24" hidden="1">#REF!</definedName>
    <definedName name="_Sort" localSheetId="25" hidden="1">#REF!</definedName>
    <definedName name="_Sort" localSheetId="26" hidden="1">#REF!</definedName>
    <definedName name="_Sort" localSheetId="28" hidden="1">#REF!</definedName>
    <definedName name="_Sort" localSheetId="39" hidden="1">#REF!</definedName>
    <definedName name="_Sort" localSheetId="40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50" hidden="1">#REF!</definedName>
    <definedName name="_Sort" localSheetId="51" hidden="1">#REF!</definedName>
    <definedName name="_Sort" localSheetId="19" hidden="1">#REF!</definedName>
    <definedName name="_Sort" localSheetId="0" hidden="1">#REF!</definedName>
    <definedName name="_Sort" hidden="1">#REF!</definedName>
    <definedName name="_TAB1" localSheetId="1">#REF!</definedName>
    <definedName name="_TAB1" localSheetId="2">#REF!</definedName>
    <definedName name="_TAB1" localSheetId="29">#REF!</definedName>
    <definedName name="_TAB1" localSheetId="20">#REF!</definedName>
    <definedName name="_TAB1" localSheetId="21">#REF!</definedName>
    <definedName name="_TAB1" localSheetId="22">#REF!</definedName>
    <definedName name="_TAB1" localSheetId="23">#REF!</definedName>
    <definedName name="_TAB1" localSheetId="24">#REF!</definedName>
    <definedName name="_TAB1" localSheetId="25">#REF!</definedName>
    <definedName name="_TAB1" localSheetId="26">#REF!</definedName>
    <definedName name="_TAB1" localSheetId="28">#REF!</definedName>
    <definedName name="_TAB1" localSheetId="39">#REF!</definedName>
    <definedName name="_TAB1" localSheetId="40">#REF!</definedName>
    <definedName name="_TAB1" localSheetId="41">#REF!</definedName>
    <definedName name="_TAB1" localSheetId="42">#REF!</definedName>
    <definedName name="_TAB1" localSheetId="43">#REF!</definedName>
    <definedName name="_TAB1" localSheetId="44">#REF!</definedName>
    <definedName name="_TAB1" localSheetId="45">#REF!</definedName>
    <definedName name="_TAB1" localSheetId="46">#REF!</definedName>
    <definedName name="_TAB1" localSheetId="47">#REF!</definedName>
    <definedName name="_TAB1" localSheetId="50">#REF!</definedName>
    <definedName name="_TAB1" localSheetId="51">#REF!</definedName>
    <definedName name="_TAB1" localSheetId="19">#REF!</definedName>
    <definedName name="_TAB1" localSheetId="0">#REF!</definedName>
    <definedName name="_TAB1">#REF!</definedName>
    <definedName name="_tab2" localSheetId="1">#REF!</definedName>
    <definedName name="_tab2" localSheetId="2">#REF!</definedName>
    <definedName name="_tab2" localSheetId="29">#REF!</definedName>
    <definedName name="_tab2" localSheetId="20">#REF!</definedName>
    <definedName name="_tab2" localSheetId="21">#REF!</definedName>
    <definedName name="_tab2" localSheetId="22">#REF!</definedName>
    <definedName name="_tab2" localSheetId="23">#REF!</definedName>
    <definedName name="_tab2" localSheetId="24">#REF!</definedName>
    <definedName name="_tab2" localSheetId="25">#REF!</definedName>
    <definedName name="_tab2" localSheetId="26">#REF!</definedName>
    <definedName name="_tab2" localSheetId="28">#REF!</definedName>
    <definedName name="_tab2" localSheetId="39">#REF!</definedName>
    <definedName name="_tab2" localSheetId="40">#REF!</definedName>
    <definedName name="_tab2" localSheetId="41">#REF!</definedName>
    <definedName name="_tab2" localSheetId="42">#REF!</definedName>
    <definedName name="_tab2" localSheetId="43">#REF!</definedName>
    <definedName name="_tab2" localSheetId="44">#REF!</definedName>
    <definedName name="_tab2" localSheetId="45">#REF!</definedName>
    <definedName name="_tab2" localSheetId="46">#REF!</definedName>
    <definedName name="_tab2" localSheetId="47">#REF!</definedName>
    <definedName name="_tab2" localSheetId="50">#REF!</definedName>
    <definedName name="_tab2" localSheetId="51">#REF!</definedName>
    <definedName name="_tab2" localSheetId="19">#REF!</definedName>
    <definedName name="_TAB2" localSheetId="0">#REF!</definedName>
    <definedName name="_TAB2">#REF!</definedName>
    <definedName name="_TAB3" localSheetId="1">#REF!</definedName>
    <definedName name="_TAB3" localSheetId="2">#REF!</definedName>
    <definedName name="_TAB3" localSheetId="29">#REF!</definedName>
    <definedName name="_TAB3" localSheetId="20">#REF!</definedName>
    <definedName name="_TAB3" localSheetId="21">#REF!</definedName>
    <definedName name="_TAB3" localSheetId="22">#REF!</definedName>
    <definedName name="_TAB3" localSheetId="23">#REF!</definedName>
    <definedName name="_TAB3" localSheetId="24">#REF!</definedName>
    <definedName name="_TAB3" localSheetId="25">#REF!</definedName>
    <definedName name="_TAB3" localSheetId="26">#REF!</definedName>
    <definedName name="_TAB3" localSheetId="28">#REF!</definedName>
    <definedName name="_TAB3" localSheetId="39">#REF!</definedName>
    <definedName name="_TAB3" localSheetId="40">#REF!</definedName>
    <definedName name="_TAB3" localSheetId="41">#REF!</definedName>
    <definedName name="_TAB3" localSheetId="42">#REF!</definedName>
    <definedName name="_TAB3" localSheetId="43">#REF!</definedName>
    <definedName name="_TAB3" localSheetId="44">#REF!</definedName>
    <definedName name="_TAB3" localSheetId="45">#REF!</definedName>
    <definedName name="_TAB3" localSheetId="46">#REF!</definedName>
    <definedName name="_TAB3" localSheetId="47">#REF!</definedName>
    <definedName name="_TAB3" localSheetId="50">#REF!</definedName>
    <definedName name="_TAB3" localSheetId="51">#REF!</definedName>
    <definedName name="_TAB3" localSheetId="19">#REF!</definedName>
    <definedName name="_TAB3" localSheetId="0">#REF!</definedName>
    <definedName name="_TAB3">#REF!</definedName>
    <definedName name="_TAB4" localSheetId="1">#REF!</definedName>
    <definedName name="_TAB4" localSheetId="2">#REF!</definedName>
    <definedName name="_TAB4" localSheetId="29">#REF!</definedName>
    <definedName name="_TAB4" localSheetId="20">#REF!</definedName>
    <definedName name="_TAB4" localSheetId="21">#REF!</definedName>
    <definedName name="_TAB4" localSheetId="22">#REF!</definedName>
    <definedName name="_TAB4" localSheetId="23">#REF!</definedName>
    <definedName name="_TAB4" localSheetId="24">#REF!</definedName>
    <definedName name="_TAB4" localSheetId="25">#REF!</definedName>
    <definedName name="_TAB4" localSheetId="26">#REF!</definedName>
    <definedName name="_TAB4" localSheetId="28">#REF!</definedName>
    <definedName name="_TAB4" localSheetId="39">#REF!</definedName>
    <definedName name="_TAB4" localSheetId="40">#REF!</definedName>
    <definedName name="_TAB4" localSheetId="41">#REF!</definedName>
    <definedName name="_TAB4" localSheetId="42">#REF!</definedName>
    <definedName name="_TAB4" localSheetId="43">#REF!</definedName>
    <definedName name="_TAB4" localSheetId="44">#REF!</definedName>
    <definedName name="_TAB4" localSheetId="45">#REF!</definedName>
    <definedName name="_TAB4" localSheetId="46">#REF!</definedName>
    <definedName name="_TAB4" localSheetId="47">#REF!</definedName>
    <definedName name="_TAB4" localSheetId="50">#REF!</definedName>
    <definedName name="_TAB4" localSheetId="51">#REF!</definedName>
    <definedName name="_TAB4" localSheetId="19">#REF!</definedName>
    <definedName name="_TAB4" localSheetId="0">#REF!</definedName>
    <definedName name="_TAB4">#REF!</definedName>
    <definedName name="_TAB5" localSheetId="1">#REF!</definedName>
    <definedName name="_TAB5" localSheetId="2">#REF!</definedName>
    <definedName name="_TAB5" localSheetId="29">#REF!</definedName>
    <definedName name="_TAB5" localSheetId="20">#REF!</definedName>
    <definedName name="_TAB5" localSheetId="21">#REF!</definedName>
    <definedName name="_TAB5" localSheetId="22">#REF!</definedName>
    <definedName name="_TAB5" localSheetId="23">#REF!</definedName>
    <definedName name="_TAB5" localSheetId="24">#REF!</definedName>
    <definedName name="_TAB5" localSheetId="25">#REF!</definedName>
    <definedName name="_TAB5" localSheetId="26">#REF!</definedName>
    <definedName name="_TAB5" localSheetId="28">#REF!</definedName>
    <definedName name="_TAB5" localSheetId="39">#REF!</definedName>
    <definedName name="_TAB5" localSheetId="40">#REF!</definedName>
    <definedName name="_TAB5" localSheetId="41">#REF!</definedName>
    <definedName name="_TAB5" localSheetId="42">#REF!</definedName>
    <definedName name="_TAB5" localSheetId="43">#REF!</definedName>
    <definedName name="_TAB5" localSheetId="44">#REF!</definedName>
    <definedName name="_TAB5" localSheetId="45">#REF!</definedName>
    <definedName name="_TAB5" localSheetId="46">#REF!</definedName>
    <definedName name="_TAB5" localSheetId="47">#REF!</definedName>
    <definedName name="_TAB5" localSheetId="50">#REF!</definedName>
    <definedName name="_TAB5" localSheetId="51">#REF!</definedName>
    <definedName name="_TAB5" localSheetId="19">#REF!</definedName>
    <definedName name="_TAB5" localSheetId="0">#REF!</definedName>
    <definedName name="_TAB5">#REF!</definedName>
    <definedName name="_TAB6" localSheetId="1">#REF!</definedName>
    <definedName name="_TAB6" localSheetId="2">#REF!</definedName>
    <definedName name="_TAB6" localSheetId="29">#REF!</definedName>
    <definedName name="_TAB6" localSheetId="20">#REF!</definedName>
    <definedName name="_TAB6" localSheetId="21">#REF!</definedName>
    <definedName name="_TAB6" localSheetId="22">#REF!</definedName>
    <definedName name="_TAB6" localSheetId="23">#REF!</definedName>
    <definedName name="_TAB6" localSheetId="24">#REF!</definedName>
    <definedName name="_TAB6" localSheetId="25">#REF!</definedName>
    <definedName name="_TAB6" localSheetId="26">#REF!</definedName>
    <definedName name="_TAB6" localSheetId="28">#REF!</definedName>
    <definedName name="_TAB6" localSheetId="39">#REF!</definedName>
    <definedName name="_TAB6" localSheetId="40">#REF!</definedName>
    <definedName name="_TAB6" localSheetId="41">#REF!</definedName>
    <definedName name="_TAB6" localSheetId="42">#REF!</definedName>
    <definedName name="_TAB6" localSheetId="43">#REF!</definedName>
    <definedName name="_TAB6" localSheetId="44">#REF!</definedName>
    <definedName name="_TAB6" localSheetId="45">#REF!</definedName>
    <definedName name="_TAB6" localSheetId="46">#REF!</definedName>
    <definedName name="_TAB6" localSheetId="47">#REF!</definedName>
    <definedName name="_TAB6" localSheetId="50">#REF!</definedName>
    <definedName name="_TAB6" localSheetId="51">#REF!</definedName>
    <definedName name="_TAB6" localSheetId="19">#REF!</definedName>
    <definedName name="_TAB6" localSheetId="0">#REF!</definedName>
    <definedName name="_TAB6">#REF!</definedName>
    <definedName name="_TAB7" localSheetId="1">#REF!</definedName>
    <definedName name="_TAB7" localSheetId="2">#REF!</definedName>
    <definedName name="_TAB7" localSheetId="29">#REF!</definedName>
    <definedName name="_TAB7" localSheetId="20">#REF!</definedName>
    <definedName name="_TAB7" localSheetId="21">#REF!</definedName>
    <definedName name="_TAB7" localSheetId="22">#REF!</definedName>
    <definedName name="_TAB7" localSheetId="23">#REF!</definedName>
    <definedName name="_TAB7" localSheetId="24">#REF!</definedName>
    <definedName name="_TAB7" localSheetId="25">#REF!</definedName>
    <definedName name="_TAB7" localSheetId="26">#REF!</definedName>
    <definedName name="_TAB7" localSheetId="28">#REF!</definedName>
    <definedName name="_TAB7" localSheetId="39">#REF!</definedName>
    <definedName name="_TAB7" localSheetId="40">#REF!</definedName>
    <definedName name="_TAB7" localSheetId="41">#REF!</definedName>
    <definedName name="_TAB7" localSheetId="42">#REF!</definedName>
    <definedName name="_TAB7" localSheetId="43">#REF!</definedName>
    <definedName name="_TAB7" localSheetId="44">#REF!</definedName>
    <definedName name="_TAB7" localSheetId="45">#REF!</definedName>
    <definedName name="_TAB7" localSheetId="46">#REF!</definedName>
    <definedName name="_TAB7" localSheetId="47">#REF!</definedName>
    <definedName name="_TAB7" localSheetId="50">#REF!</definedName>
    <definedName name="_TAB7" localSheetId="51">#REF!</definedName>
    <definedName name="_TAB7" localSheetId="19">#REF!</definedName>
    <definedName name="_TAB7" localSheetId="0">#REF!</definedName>
    <definedName name="_TAB7">#REF!</definedName>
    <definedName name="_TAB8" localSheetId="1">#REF!</definedName>
    <definedName name="_TAB8" localSheetId="2">#REF!</definedName>
    <definedName name="_TAB8" localSheetId="29">#REF!</definedName>
    <definedName name="_TAB8" localSheetId="20">#REF!</definedName>
    <definedName name="_TAB8" localSheetId="21">#REF!</definedName>
    <definedName name="_TAB8" localSheetId="22">#REF!</definedName>
    <definedName name="_TAB8" localSheetId="23">#REF!</definedName>
    <definedName name="_TAB8" localSheetId="24">#REF!</definedName>
    <definedName name="_TAB8" localSheetId="25">#REF!</definedName>
    <definedName name="_TAB8" localSheetId="26">#REF!</definedName>
    <definedName name="_TAB8" localSheetId="28">#REF!</definedName>
    <definedName name="_TAB8" localSheetId="39">#REF!</definedName>
    <definedName name="_TAB8" localSheetId="40">#REF!</definedName>
    <definedName name="_TAB8" localSheetId="41">#REF!</definedName>
    <definedName name="_TAB8" localSheetId="42">#REF!</definedName>
    <definedName name="_TAB8" localSheetId="43">#REF!</definedName>
    <definedName name="_TAB8" localSheetId="44">#REF!</definedName>
    <definedName name="_TAB8" localSheetId="45">#REF!</definedName>
    <definedName name="_TAB8" localSheetId="46">#REF!</definedName>
    <definedName name="_TAB8" localSheetId="47">#REF!</definedName>
    <definedName name="_TAB8" localSheetId="50">#REF!</definedName>
    <definedName name="_TAB8" localSheetId="51">#REF!</definedName>
    <definedName name="_TAB8" localSheetId="19">#REF!</definedName>
    <definedName name="_TAB8" localSheetId="0">#REF!</definedName>
    <definedName name="_TAB8">#REF!</definedName>
    <definedName name="AH_WLT" localSheetId="1">#REF!</definedName>
    <definedName name="AH_WLT" localSheetId="2">#REF!</definedName>
    <definedName name="AH_WLT" localSheetId="29">#REF!</definedName>
    <definedName name="AH_WLT" localSheetId="20">#REF!</definedName>
    <definedName name="AH_WLT" localSheetId="21">#REF!</definedName>
    <definedName name="AH_WLT" localSheetId="22">#REF!</definedName>
    <definedName name="AH_WLT" localSheetId="23">#REF!</definedName>
    <definedName name="AH_WLT" localSheetId="24">#REF!</definedName>
    <definedName name="AH_WLT" localSheetId="25">#REF!</definedName>
    <definedName name="AH_WLT" localSheetId="26">#REF!</definedName>
    <definedName name="AH_WLT" localSheetId="28">#REF!</definedName>
    <definedName name="AH_WLT" localSheetId="39">#REF!</definedName>
    <definedName name="AH_WLT" localSheetId="40">#REF!</definedName>
    <definedName name="AH_WLT" localSheetId="41">#REF!</definedName>
    <definedName name="AH_WLT" localSheetId="42">#REF!</definedName>
    <definedName name="AH_WLT" localSheetId="43">#REF!</definedName>
    <definedName name="AH_WLT" localSheetId="44">#REF!</definedName>
    <definedName name="AH_WLT" localSheetId="45">#REF!</definedName>
    <definedName name="AH_WLT" localSheetId="46">#REF!</definedName>
    <definedName name="AH_WLT" localSheetId="47">#REF!</definedName>
    <definedName name="AH_WLT" localSheetId="50">#REF!</definedName>
    <definedName name="AH_WLT" localSheetId="51">#REF!</definedName>
    <definedName name="AH_WLT" localSheetId="19">#REF!</definedName>
    <definedName name="AH_WLT" localSheetId="0">#REF!</definedName>
    <definedName name="AH_WLT">#REF!</definedName>
    <definedName name="asia" localSheetId="1">#REF!</definedName>
    <definedName name="asia" localSheetId="2">#REF!</definedName>
    <definedName name="asia" localSheetId="29">#REF!</definedName>
    <definedName name="asia" localSheetId="20">#REF!</definedName>
    <definedName name="asia" localSheetId="21">#REF!</definedName>
    <definedName name="asia" localSheetId="22">#REF!</definedName>
    <definedName name="asia" localSheetId="23">#REF!</definedName>
    <definedName name="asia" localSheetId="24">#REF!</definedName>
    <definedName name="asia" localSheetId="25">#REF!</definedName>
    <definedName name="asia" localSheetId="26">#REF!</definedName>
    <definedName name="asia" localSheetId="28">#REF!</definedName>
    <definedName name="asia" localSheetId="39">#REF!</definedName>
    <definedName name="asia" localSheetId="40">#REF!</definedName>
    <definedName name="asia" localSheetId="41">#REF!</definedName>
    <definedName name="asia" localSheetId="42">#REF!</definedName>
    <definedName name="asia" localSheetId="43">#REF!</definedName>
    <definedName name="asia" localSheetId="44">#REF!</definedName>
    <definedName name="asia" localSheetId="45">#REF!</definedName>
    <definedName name="asia" localSheetId="46">#REF!</definedName>
    <definedName name="asia" localSheetId="47">#REF!</definedName>
    <definedName name="asia" localSheetId="50">#REF!</definedName>
    <definedName name="asia" localSheetId="51">#REF!</definedName>
    <definedName name="asia" localSheetId="19">#REF!</definedName>
    <definedName name="asia" localSheetId="0">#REF!</definedName>
    <definedName name="asia">#REF!</definedName>
    <definedName name="ASIA_90" localSheetId="1">#REF!</definedName>
    <definedName name="ASIA_90" localSheetId="2">#REF!</definedName>
    <definedName name="ASIA_90" localSheetId="29">#REF!</definedName>
    <definedName name="ASIA_90" localSheetId="20">#REF!</definedName>
    <definedName name="ASIA_90" localSheetId="21">#REF!</definedName>
    <definedName name="ASIA_90" localSheetId="22">#REF!</definedName>
    <definedName name="ASIA_90" localSheetId="23">#REF!</definedName>
    <definedName name="ASIA_90" localSheetId="24">#REF!</definedName>
    <definedName name="ASIA_90" localSheetId="25">#REF!</definedName>
    <definedName name="ASIA_90" localSheetId="26">#REF!</definedName>
    <definedName name="ASIA_90" localSheetId="28">#REF!</definedName>
    <definedName name="ASIA_90" localSheetId="39">#REF!</definedName>
    <definedName name="ASIA_90" localSheetId="40">#REF!</definedName>
    <definedName name="ASIA_90" localSheetId="41">#REF!</definedName>
    <definedName name="ASIA_90" localSheetId="42">#REF!</definedName>
    <definedName name="ASIA_90" localSheetId="43">#REF!</definedName>
    <definedName name="ASIA_90" localSheetId="44">#REF!</definedName>
    <definedName name="ASIA_90" localSheetId="45">#REF!</definedName>
    <definedName name="ASIA_90" localSheetId="46">#REF!</definedName>
    <definedName name="ASIA_90" localSheetId="47">#REF!</definedName>
    <definedName name="ASIA_90" localSheetId="50">#REF!</definedName>
    <definedName name="ASIA_90" localSheetId="51">#REF!</definedName>
    <definedName name="ASIA_90" localSheetId="19">#REF!</definedName>
    <definedName name="ASIA_90" localSheetId="0">#REF!</definedName>
    <definedName name="ASIA_90">#REF!</definedName>
    <definedName name="Asia_USD" localSheetId="1">#REF!</definedName>
    <definedName name="Asia_USD" localSheetId="2">#REF!</definedName>
    <definedName name="Asia_USD" localSheetId="29">#REF!</definedName>
    <definedName name="Asia_USD" localSheetId="20">#REF!</definedName>
    <definedName name="Asia_USD" localSheetId="21">#REF!</definedName>
    <definedName name="Asia_USD" localSheetId="22">#REF!</definedName>
    <definedName name="Asia_USD" localSheetId="23">#REF!</definedName>
    <definedName name="Asia_USD" localSheetId="24">#REF!</definedName>
    <definedName name="Asia_USD" localSheetId="25">#REF!</definedName>
    <definedName name="Asia_USD" localSheetId="26">#REF!</definedName>
    <definedName name="Asia_USD" localSheetId="28">#REF!</definedName>
    <definedName name="Asia_USD" localSheetId="39">#REF!</definedName>
    <definedName name="Asia_USD" localSheetId="40">#REF!</definedName>
    <definedName name="Asia_USD" localSheetId="41">#REF!</definedName>
    <definedName name="Asia_USD" localSheetId="42">#REF!</definedName>
    <definedName name="Asia_USD" localSheetId="43">#REF!</definedName>
    <definedName name="Asia_USD" localSheetId="44">#REF!</definedName>
    <definedName name="Asia_USD" localSheetId="45">#REF!</definedName>
    <definedName name="Asia_USD" localSheetId="46">#REF!</definedName>
    <definedName name="Asia_USD" localSheetId="47">#REF!</definedName>
    <definedName name="Asia_USD" localSheetId="50">#REF!</definedName>
    <definedName name="Asia_USD" localSheetId="51">#REF!</definedName>
    <definedName name="Asia_USD" localSheetId="19">#REF!</definedName>
    <definedName name="Asia_USD" localSheetId="0">#REF!</definedName>
    <definedName name="Asia_USD">#REF!</definedName>
    <definedName name="Außenhandel_absolut" localSheetId="16">#REF!</definedName>
    <definedName name="Außenhandel_absolut" localSheetId="17">#REF!</definedName>
    <definedName name="Außenhandel_absolut" localSheetId="0">#REF!</definedName>
    <definedName name="Außenhandel_absolut">#REF!</definedName>
    <definedName name="AYERD" localSheetId="1">#REF!</definedName>
    <definedName name="AYERD" localSheetId="2">#REF!</definedName>
    <definedName name="AYERD" localSheetId="13">#REF!</definedName>
    <definedName name="AYERD" localSheetId="14">#REF!</definedName>
    <definedName name="AYERD" localSheetId="11">#REF!</definedName>
    <definedName name="AYERD" localSheetId="16">#REF!</definedName>
    <definedName name="AYERD" localSheetId="17">#REF!</definedName>
    <definedName name="AYERD" localSheetId="29">#REF!</definedName>
    <definedName name="AYERD" localSheetId="20">#REF!</definedName>
    <definedName name="AYERD" localSheetId="21">#REF!</definedName>
    <definedName name="AYERD" localSheetId="22">#REF!</definedName>
    <definedName name="AYERD" localSheetId="23">#REF!</definedName>
    <definedName name="AYERD" localSheetId="24">#REF!</definedName>
    <definedName name="AYERD" localSheetId="25">#REF!</definedName>
    <definedName name="AYERD" localSheetId="26">#REF!</definedName>
    <definedName name="AYERD" localSheetId="27">#REF!</definedName>
    <definedName name="AYERD" localSheetId="28">#REF!</definedName>
    <definedName name="AYERD" localSheetId="39">#REF!</definedName>
    <definedName name="AYERD" localSheetId="40">#REF!</definedName>
    <definedName name="AYERD" localSheetId="41">#REF!</definedName>
    <definedName name="AYERD" localSheetId="42">#REF!</definedName>
    <definedName name="AYERD" localSheetId="43">#REF!</definedName>
    <definedName name="AYERD" localSheetId="44">#REF!</definedName>
    <definedName name="AYERD" localSheetId="45">#REF!</definedName>
    <definedName name="AYERD" localSheetId="46">#REF!</definedName>
    <definedName name="AYERD" localSheetId="47">#REF!</definedName>
    <definedName name="AYERD" localSheetId="48">#REF!</definedName>
    <definedName name="AYERD" localSheetId="49">#REF!</definedName>
    <definedName name="AYERD" localSheetId="50">#REF!</definedName>
    <definedName name="AYERD" localSheetId="51">#REF!</definedName>
    <definedName name="AYERD" localSheetId="52">#REF!</definedName>
    <definedName name="AYERD" localSheetId="19">#REF!</definedName>
    <definedName name="AYERD" localSheetId="0">#REF!</definedName>
    <definedName name="AYERD">#REF!</definedName>
    <definedName name="AYERU" localSheetId="1">#REF!</definedName>
    <definedName name="AYERU" localSheetId="2">#REF!</definedName>
    <definedName name="AYERU" localSheetId="13">#REF!</definedName>
    <definedName name="AYERU" localSheetId="14">#REF!</definedName>
    <definedName name="AYERU" localSheetId="11">#REF!</definedName>
    <definedName name="AYERU" localSheetId="16">#REF!</definedName>
    <definedName name="AYERU" localSheetId="17">#REF!</definedName>
    <definedName name="AYERU" localSheetId="29">#REF!</definedName>
    <definedName name="AYERU" localSheetId="20">#REF!</definedName>
    <definedName name="AYERU" localSheetId="21">#REF!</definedName>
    <definedName name="AYERU" localSheetId="22">#REF!</definedName>
    <definedName name="AYERU" localSheetId="23">#REF!</definedName>
    <definedName name="AYERU" localSheetId="24">#REF!</definedName>
    <definedName name="AYERU" localSheetId="25">#REF!</definedName>
    <definedName name="AYERU" localSheetId="26">#REF!</definedName>
    <definedName name="AYERU" localSheetId="27">#REF!</definedName>
    <definedName name="AYERU" localSheetId="28">#REF!</definedName>
    <definedName name="AYERU" localSheetId="39">#REF!</definedName>
    <definedName name="AYERU" localSheetId="40">#REF!</definedName>
    <definedName name="AYERU" localSheetId="41">#REF!</definedName>
    <definedName name="AYERU" localSheetId="42">#REF!</definedName>
    <definedName name="AYERU" localSheetId="43">#REF!</definedName>
    <definedName name="AYERU" localSheetId="44">#REF!</definedName>
    <definedName name="AYERU" localSheetId="45">#REF!</definedName>
    <definedName name="AYERU" localSheetId="46">#REF!</definedName>
    <definedName name="AYERU" localSheetId="47">#REF!</definedName>
    <definedName name="AYERU" localSheetId="48">#REF!</definedName>
    <definedName name="AYERU" localSheetId="49">#REF!</definedName>
    <definedName name="AYERU" localSheetId="50">#REF!</definedName>
    <definedName name="AYERU" localSheetId="51">#REF!</definedName>
    <definedName name="AYERU" localSheetId="52">#REF!</definedName>
    <definedName name="AYERU" localSheetId="19">#REF!</definedName>
    <definedName name="AYERU" localSheetId="0">#REF!</definedName>
    <definedName name="AYERU">#REF!</definedName>
    <definedName name="BASE">#REF!</definedName>
    <definedName name="BASE_TABLEAU_CROISE">#REF!</definedName>
    <definedName name="BASF" localSheetId="1">#REF!</definedName>
    <definedName name="BASF" localSheetId="2">#REF!</definedName>
    <definedName name="BASF" localSheetId="12">#REF!</definedName>
    <definedName name="BASF" localSheetId="13">#REF!</definedName>
    <definedName name="BASF" localSheetId="14">#REF!</definedName>
    <definedName name="BASF" localSheetId="11">#REF!</definedName>
    <definedName name="BASF" localSheetId="18">#REF!</definedName>
    <definedName name="BASF" localSheetId="29">#REF!</definedName>
    <definedName name="BASF" localSheetId="20">#REF!</definedName>
    <definedName name="BASF" localSheetId="21">#REF!</definedName>
    <definedName name="BASF" localSheetId="22">#REF!</definedName>
    <definedName name="BASF" localSheetId="23">#REF!</definedName>
    <definedName name="BASF" localSheetId="24">#REF!</definedName>
    <definedName name="BASF" localSheetId="25">#REF!</definedName>
    <definedName name="BASF" localSheetId="26">#REF!</definedName>
    <definedName name="BASF" localSheetId="27">#REF!</definedName>
    <definedName name="BASF" localSheetId="28">#REF!</definedName>
    <definedName name="BASF" localSheetId="39">#REF!</definedName>
    <definedName name="BASF" localSheetId="40">#REF!</definedName>
    <definedName name="BASF" localSheetId="41">#REF!</definedName>
    <definedName name="BASF" localSheetId="42">#REF!</definedName>
    <definedName name="BASF" localSheetId="43">#REF!</definedName>
    <definedName name="BASF" localSheetId="44">#REF!</definedName>
    <definedName name="BASF" localSheetId="45">#REF!</definedName>
    <definedName name="BASF" localSheetId="46">#REF!</definedName>
    <definedName name="BASF" localSheetId="47">#REF!</definedName>
    <definedName name="BASF" localSheetId="48">#REF!</definedName>
    <definedName name="BASF" localSheetId="49">#REF!</definedName>
    <definedName name="BASF" localSheetId="50">#REF!</definedName>
    <definedName name="BASF" localSheetId="51">#REF!</definedName>
    <definedName name="BASF" localSheetId="52">#REF!</definedName>
    <definedName name="BASF" localSheetId="19">#REF!</definedName>
    <definedName name="BASF" localSheetId="0">#REF!</definedName>
    <definedName name="BASF">#REF!</definedName>
    <definedName name="BAU_GRA" localSheetId="1">#REF!</definedName>
    <definedName name="BAU_GRA" localSheetId="2">#REF!</definedName>
    <definedName name="BAU_GRA" localSheetId="29">#REF!</definedName>
    <definedName name="BAU_GRA" localSheetId="20">#REF!</definedName>
    <definedName name="BAU_GRA" localSheetId="21">#REF!</definedName>
    <definedName name="BAU_GRA" localSheetId="22">#REF!</definedName>
    <definedName name="BAU_GRA" localSheetId="23">#REF!</definedName>
    <definedName name="BAU_GRA" localSheetId="24">#REF!</definedName>
    <definedName name="BAU_GRA" localSheetId="25">#REF!</definedName>
    <definedName name="BAU_GRA" localSheetId="26">#REF!</definedName>
    <definedName name="BAU_GRA" localSheetId="28">#REF!</definedName>
    <definedName name="BAU_GRA" localSheetId="39">#REF!</definedName>
    <definedName name="BAU_GRA" localSheetId="40">#REF!</definedName>
    <definedName name="BAU_GRA" localSheetId="41">#REF!</definedName>
    <definedName name="BAU_GRA" localSheetId="42">#REF!</definedName>
    <definedName name="BAU_GRA" localSheetId="43">#REF!</definedName>
    <definedName name="BAU_GRA" localSheetId="44">#REF!</definedName>
    <definedName name="BAU_GRA" localSheetId="45">#REF!</definedName>
    <definedName name="BAU_GRA" localSheetId="46">#REF!</definedName>
    <definedName name="BAU_GRA" localSheetId="47">#REF!</definedName>
    <definedName name="BAU_GRA" localSheetId="50">#REF!</definedName>
    <definedName name="BAU_GRA" localSheetId="51">#REF!</definedName>
    <definedName name="BAU_GRA" localSheetId="19">#REF!</definedName>
    <definedName name="BAU_GRA" localSheetId="0">#REF!</definedName>
    <definedName name="BAU_GRA">#REF!</definedName>
    <definedName name="BIP__IL" localSheetId="1">#REF!</definedName>
    <definedName name="BIP__IL" localSheetId="2">#REF!</definedName>
    <definedName name="BIP__IL" localSheetId="29">#REF!</definedName>
    <definedName name="BIP__IL" localSheetId="20">#REF!</definedName>
    <definedName name="BIP__IL" localSheetId="21">#REF!</definedName>
    <definedName name="BIP__IL" localSheetId="22">#REF!</definedName>
    <definedName name="BIP__IL" localSheetId="23">#REF!</definedName>
    <definedName name="BIP__IL" localSheetId="24">#REF!</definedName>
    <definedName name="BIP__IL" localSheetId="25">#REF!</definedName>
    <definedName name="BIP__IL" localSheetId="26">#REF!</definedName>
    <definedName name="BIP__IL" localSheetId="28">#REF!</definedName>
    <definedName name="BIP__IL" localSheetId="39">#REF!</definedName>
    <definedName name="BIP__IL" localSheetId="40">#REF!</definedName>
    <definedName name="BIP__IL" localSheetId="41">#REF!</definedName>
    <definedName name="BIP__IL" localSheetId="42">#REF!</definedName>
    <definedName name="BIP__IL" localSheetId="43">#REF!</definedName>
    <definedName name="BIP__IL" localSheetId="44">#REF!</definedName>
    <definedName name="BIP__IL" localSheetId="45">#REF!</definedName>
    <definedName name="BIP__IL" localSheetId="46">#REF!</definedName>
    <definedName name="BIP__IL" localSheetId="47">#REF!</definedName>
    <definedName name="BIP__IL" localSheetId="50">#REF!</definedName>
    <definedName name="BIP__IL" localSheetId="51">#REF!</definedName>
    <definedName name="BIP__IL" localSheetId="19">#REF!</definedName>
    <definedName name="BIP__IL" localSheetId="0">#REF!</definedName>
    <definedName name="BIP__IL">#REF!</definedName>
    <definedName name="bipw" localSheetId="1">#REF!</definedName>
    <definedName name="bipw" localSheetId="2">#REF!</definedName>
    <definedName name="bipw" localSheetId="29">#REF!</definedName>
    <definedName name="bipw" localSheetId="20">#REF!</definedName>
    <definedName name="bipw" localSheetId="21">#REF!</definedName>
    <definedName name="bipw" localSheetId="22">#REF!</definedName>
    <definedName name="bipw" localSheetId="23">#REF!</definedName>
    <definedName name="bipw" localSheetId="24">#REF!</definedName>
    <definedName name="bipw" localSheetId="25">#REF!</definedName>
    <definedName name="bipw" localSheetId="26">#REF!</definedName>
    <definedName name="bipw" localSheetId="28">#REF!</definedName>
    <definedName name="bipw" localSheetId="39">#REF!</definedName>
    <definedName name="bipw" localSheetId="40">#REF!</definedName>
    <definedName name="bipw" localSheetId="41">#REF!</definedName>
    <definedName name="bipw" localSheetId="42">#REF!</definedName>
    <definedName name="bipw" localSheetId="43">#REF!</definedName>
    <definedName name="bipw" localSheetId="44">#REF!</definedName>
    <definedName name="bipw" localSheetId="45">#REF!</definedName>
    <definedName name="bipw" localSheetId="46">#REF!</definedName>
    <definedName name="bipw" localSheetId="47">#REF!</definedName>
    <definedName name="bipw" localSheetId="50">#REF!</definedName>
    <definedName name="bipw" localSheetId="51">#REF!</definedName>
    <definedName name="bipw" localSheetId="19">#REF!</definedName>
    <definedName name="bipw" localSheetId="0">#REF!</definedName>
    <definedName name="bipw">#REF!</definedName>
    <definedName name="brent_ANNEE">#REF!</definedName>
    <definedName name="BYERD" localSheetId="1">#REF!</definedName>
    <definedName name="BYERD" localSheetId="2">#REF!</definedName>
    <definedName name="BYERD" localSheetId="13">#REF!</definedName>
    <definedName name="BYERD" localSheetId="14">#REF!</definedName>
    <definedName name="BYERD" localSheetId="11">#REF!</definedName>
    <definedName name="BYERD" localSheetId="16">#REF!</definedName>
    <definedName name="BYERD" localSheetId="17">#REF!</definedName>
    <definedName name="BYERD" localSheetId="29">#REF!</definedName>
    <definedName name="BYERD" localSheetId="20">#REF!</definedName>
    <definedName name="BYERD" localSheetId="21">#REF!</definedName>
    <definedName name="BYERD" localSheetId="22">#REF!</definedName>
    <definedName name="BYERD" localSheetId="23">#REF!</definedName>
    <definedName name="BYERD" localSheetId="24">#REF!</definedName>
    <definedName name="BYERD" localSheetId="25">#REF!</definedName>
    <definedName name="BYERD" localSheetId="26">#REF!</definedName>
    <definedName name="BYERD" localSheetId="27">#REF!</definedName>
    <definedName name="BYERD" localSheetId="28">#REF!</definedName>
    <definedName name="BYERD" localSheetId="39">#REF!</definedName>
    <definedName name="BYERD" localSheetId="40">#REF!</definedName>
    <definedName name="BYERD" localSheetId="41">#REF!</definedName>
    <definedName name="BYERD" localSheetId="42">#REF!</definedName>
    <definedName name="BYERD" localSheetId="43">#REF!</definedName>
    <definedName name="BYERD" localSheetId="44">#REF!</definedName>
    <definedName name="BYERD" localSheetId="45">#REF!</definedName>
    <definedName name="BYERD" localSheetId="46">#REF!</definedName>
    <definedName name="BYERD" localSheetId="47">#REF!</definedName>
    <definedName name="BYERD" localSheetId="48">#REF!</definedName>
    <definedName name="BYERD" localSheetId="49">#REF!</definedName>
    <definedName name="BYERD" localSheetId="50">#REF!</definedName>
    <definedName name="BYERD" localSheetId="51">#REF!</definedName>
    <definedName name="BYERD" localSheetId="52">#REF!</definedName>
    <definedName name="BYERD" localSheetId="19">#REF!</definedName>
    <definedName name="BYERD" localSheetId="0">#REF!</definedName>
    <definedName name="BYERD">#REF!</definedName>
    <definedName name="BYERU" localSheetId="1">#REF!</definedName>
    <definedName name="BYERU" localSheetId="2">#REF!</definedName>
    <definedName name="BYERU" localSheetId="13">#REF!</definedName>
    <definedName name="BYERU" localSheetId="14">#REF!</definedName>
    <definedName name="BYERU" localSheetId="11">#REF!</definedName>
    <definedName name="BYERU" localSheetId="16">#REF!</definedName>
    <definedName name="BYERU" localSheetId="17">#REF!</definedName>
    <definedName name="BYERU" localSheetId="29">#REF!</definedName>
    <definedName name="BYERU" localSheetId="20">#REF!</definedName>
    <definedName name="BYERU" localSheetId="21">#REF!</definedName>
    <definedName name="BYERU" localSheetId="22">#REF!</definedName>
    <definedName name="BYERU" localSheetId="23">#REF!</definedName>
    <definedName name="BYERU" localSheetId="24">#REF!</definedName>
    <definedName name="BYERU" localSheetId="25">#REF!</definedName>
    <definedName name="BYERU" localSheetId="26">#REF!</definedName>
    <definedName name="BYERU" localSheetId="27">#REF!</definedName>
    <definedName name="BYERU" localSheetId="28">#REF!</definedName>
    <definedName name="BYERU" localSheetId="39">#REF!</definedName>
    <definedName name="BYERU" localSheetId="40">#REF!</definedName>
    <definedName name="BYERU" localSheetId="41">#REF!</definedName>
    <definedName name="BYERU" localSheetId="42">#REF!</definedName>
    <definedName name="BYERU" localSheetId="43">#REF!</definedName>
    <definedName name="BYERU" localSheetId="44">#REF!</definedName>
    <definedName name="BYERU" localSheetId="45">#REF!</definedName>
    <definedName name="BYERU" localSheetId="46">#REF!</definedName>
    <definedName name="BYERU" localSheetId="47">#REF!</definedName>
    <definedName name="BYERU" localSheetId="48">#REF!</definedName>
    <definedName name="BYERU" localSheetId="49">#REF!</definedName>
    <definedName name="BYERU" localSheetId="50">#REF!</definedName>
    <definedName name="BYERU" localSheetId="51">#REF!</definedName>
    <definedName name="BYERU" localSheetId="52">#REF!</definedName>
    <definedName name="BYERU" localSheetId="19">#REF!</definedName>
    <definedName name="BYERU" localSheetId="0">#REF!</definedName>
    <definedName name="BYERU">#REF!</definedName>
    <definedName name="CARGO_CIF_NWE_65_pc">#REF!</definedName>
    <definedName name="CHART1" localSheetId="1">#REF!</definedName>
    <definedName name="CHART1" localSheetId="2">#REF!</definedName>
    <definedName name="CHART1" localSheetId="12">#REF!</definedName>
    <definedName name="CHART1" localSheetId="13">#REF!</definedName>
    <definedName name="CHART1" localSheetId="14">#REF!</definedName>
    <definedName name="CHART1" localSheetId="11">#REF!</definedName>
    <definedName name="CHART1" localSheetId="18">#REF!</definedName>
    <definedName name="CHART1" localSheetId="29">#REF!</definedName>
    <definedName name="CHART1" localSheetId="20">#REF!</definedName>
    <definedName name="CHART1" localSheetId="21">#REF!</definedName>
    <definedName name="CHART1" localSheetId="22">#REF!</definedName>
    <definedName name="CHART1" localSheetId="23">#REF!</definedName>
    <definedName name="CHART1" localSheetId="24">#REF!</definedName>
    <definedName name="CHART1" localSheetId="25">#REF!</definedName>
    <definedName name="CHART1" localSheetId="26">#REF!</definedName>
    <definedName name="CHART1" localSheetId="27">#REF!</definedName>
    <definedName name="CHART1" localSheetId="28">#REF!</definedName>
    <definedName name="CHART1" localSheetId="39">#REF!</definedName>
    <definedName name="CHART1" localSheetId="40">#REF!</definedName>
    <definedName name="CHART1" localSheetId="41">#REF!</definedName>
    <definedName name="CHART1" localSheetId="42">#REF!</definedName>
    <definedName name="CHART1" localSheetId="43">#REF!</definedName>
    <definedName name="CHART1" localSheetId="44">#REF!</definedName>
    <definedName name="CHART1" localSheetId="45">#REF!</definedName>
    <definedName name="CHART1" localSheetId="46">#REF!</definedName>
    <definedName name="CHART1" localSheetId="47">#REF!</definedName>
    <definedName name="CHART1" localSheetId="48">#REF!</definedName>
    <definedName name="CHART1" localSheetId="49">#REF!</definedName>
    <definedName name="CHART1" localSheetId="50">#REF!</definedName>
    <definedName name="CHART1" localSheetId="51">#REF!</definedName>
    <definedName name="CHART1" localSheetId="52">#REF!</definedName>
    <definedName name="CHART1" localSheetId="19">#REF!</definedName>
    <definedName name="CHART1" localSheetId="0">#REF!</definedName>
    <definedName name="CHART1">#REF!</definedName>
    <definedName name="CHART2" localSheetId="1">#REF!</definedName>
    <definedName name="CHART2" localSheetId="2">#REF!</definedName>
    <definedName name="CHART2" localSheetId="29">#REF!</definedName>
    <definedName name="CHART2" localSheetId="20">#REF!</definedName>
    <definedName name="CHART2" localSheetId="21">#REF!</definedName>
    <definedName name="CHART2" localSheetId="22">#REF!</definedName>
    <definedName name="CHART2" localSheetId="23">#REF!</definedName>
    <definedName name="CHART2" localSheetId="24">#REF!</definedName>
    <definedName name="CHART2" localSheetId="25">#REF!</definedName>
    <definedName name="CHART2" localSheetId="26">#REF!</definedName>
    <definedName name="CHART2" localSheetId="28">#REF!</definedName>
    <definedName name="CHART2" localSheetId="39">#REF!</definedName>
    <definedName name="CHART2" localSheetId="40">#REF!</definedName>
    <definedName name="CHART2" localSheetId="41">#REF!</definedName>
    <definedName name="CHART2" localSheetId="42">#REF!</definedName>
    <definedName name="CHART2" localSheetId="43">#REF!</definedName>
    <definedName name="CHART2" localSheetId="44">#REF!</definedName>
    <definedName name="CHART2" localSheetId="45">#REF!</definedName>
    <definedName name="CHART2" localSheetId="46">#REF!</definedName>
    <definedName name="CHART2" localSheetId="47">#REF!</definedName>
    <definedName name="CHART2" localSheetId="50">#REF!</definedName>
    <definedName name="CHART2" localSheetId="51">#REF!</definedName>
    <definedName name="CHART2" localSheetId="19">#REF!</definedName>
    <definedName name="CHART2" localSheetId="0">#REF!</definedName>
    <definedName name="CHART2">#REF!</definedName>
    <definedName name="CHART3" localSheetId="1">#REF!</definedName>
    <definedName name="CHART3" localSheetId="2">#REF!</definedName>
    <definedName name="CHART3" localSheetId="29">#REF!</definedName>
    <definedName name="CHART3" localSheetId="20">#REF!</definedName>
    <definedName name="CHART3" localSheetId="21">#REF!</definedName>
    <definedName name="CHART3" localSheetId="22">#REF!</definedName>
    <definedName name="CHART3" localSheetId="23">#REF!</definedName>
    <definedName name="CHART3" localSheetId="24">#REF!</definedName>
    <definedName name="CHART3" localSheetId="25">#REF!</definedName>
    <definedName name="CHART3" localSheetId="26">#REF!</definedName>
    <definedName name="CHART3" localSheetId="28">#REF!</definedName>
    <definedName name="CHART3" localSheetId="39">#REF!</definedName>
    <definedName name="CHART3" localSheetId="40">#REF!</definedName>
    <definedName name="CHART3" localSheetId="41">#REF!</definedName>
    <definedName name="CHART3" localSheetId="42">#REF!</definedName>
    <definedName name="CHART3" localSheetId="43">#REF!</definedName>
    <definedName name="CHART3" localSheetId="44">#REF!</definedName>
    <definedName name="CHART3" localSheetId="45">#REF!</definedName>
    <definedName name="CHART3" localSheetId="46">#REF!</definedName>
    <definedName name="CHART3" localSheetId="47">#REF!</definedName>
    <definedName name="CHART3" localSheetId="50">#REF!</definedName>
    <definedName name="CHART3" localSheetId="51">#REF!</definedName>
    <definedName name="CHART3" localSheetId="19">#REF!</definedName>
    <definedName name="CHART3" localSheetId="0">#REF!</definedName>
    <definedName name="CHART3">#REF!</definedName>
    <definedName name="CHART4" localSheetId="1">#REF!</definedName>
    <definedName name="CHART4" localSheetId="2">#REF!</definedName>
    <definedName name="CHART4" localSheetId="29">#REF!</definedName>
    <definedName name="CHART4" localSheetId="20">#REF!</definedName>
    <definedName name="CHART4" localSheetId="21">#REF!</definedName>
    <definedName name="CHART4" localSheetId="22">#REF!</definedName>
    <definedName name="CHART4" localSheetId="23">#REF!</definedName>
    <definedName name="CHART4" localSheetId="24">#REF!</definedName>
    <definedName name="CHART4" localSheetId="25">#REF!</definedName>
    <definedName name="CHART4" localSheetId="26">#REF!</definedName>
    <definedName name="CHART4" localSheetId="28">#REF!</definedName>
    <definedName name="CHART4" localSheetId="39">#REF!</definedName>
    <definedName name="CHART4" localSheetId="40">#REF!</definedName>
    <definedName name="CHART4" localSheetId="41">#REF!</definedName>
    <definedName name="CHART4" localSheetId="42">#REF!</definedName>
    <definedName name="CHART4" localSheetId="43">#REF!</definedName>
    <definedName name="CHART4" localSheetId="44">#REF!</definedName>
    <definedName name="CHART4" localSheetId="45">#REF!</definedName>
    <definedName name="CHART4" localSheetId="46">#REF!</definedName>
    <definedName name="CHART4" localSheetId="47">#REF!</definedName>
    <definedName name="CHART4" localSheetId="50">#REF!</definedName>
    <definedName name="CHART4" localSheetId="51">#REF!</definedName>
    <definedName name="CHART4" localSheetId="19">#REF!</definedName>
    <definedName name="CHART4" localSheetId="0">#REF!</definedName>
    <definedName name="CHART4">#REF!</definedName>
    <definedName name="CHART5" localSheetId="1">#REF!</definedName>
    <definedName name="CHART5" localSheetId="2">#REF!</definedName>
    <definedName name="CHART5" localSheetId="29">#REF!</definedName>
    <definedName name="CHART5" localSheetId="20">#REF!</definedName>
    <definedName name="CHART5" localSheetId="21">#REF!</definedName>
    <definedName name="CHART5" localSheetId="22">#REF!</definedName>
    <definedName name="CHART5" localSheetId="23">#REF!</definedName>
    <definedName name="CHART5" localSheetId="24">#REF!</definedName>
    <definedName name="CHART5" localSheetId="25">#REF!</definedName>
    <definedName name="CHART5" localSheetId="26">#REF!</definedName>
    <definedName name="CHART5" localSheetId="28">#REF!</definedName>
    <definedName name="CHART5" localSheetId="39">#REF!</definedName>
    <definedName name="CHART5" localSheetId="40">#REF!</definedName>
    <definedName name="CHART5" localSheetId="41">#REF!</definedName>
    <definedName name="CHART5" localSheetId="42">#REF!</definedName>
    <definedName name="CHART5" localSheetId="43">#REF!</definedName>
    <definedName name="CHART5" localSheetId="44">#REF!</definedName>
    <definedName name="CHART5" localSheetId="45">#REF!</definedName>
    <definedName name="CHART5" localSheetId="46">#REF!</definedName>
    <definedName name="CHART5" localSheetId="47">#REF!</definedName>
    <definedName name="CHART5" localSheetId="50">#REF!</definedName>
    <definedName name="CHART5" localSheetId="51">#REF!</definedName>
    <definedName name="CHART5" localSheetId="19">#REF!</definedName>
    <definedName name="CHART5" localSheetId="0">#REF!</definedName>
    <definedName name="CHART5">#REF!</definedName>
    <definedName name="CIS_FSU" localSheetId="1">#REF!</definedName>
    <definedName name="CIS_FSU" localSheetId="2">#REF!</definedName>
    <definedName name="CIS_FSU" localSheetId="29">#REF!</definedName>
    <definedName name="CIS_FSU" localSheetId="20">#REF!</definedName>
    <definedName name="CIS_FSU" localSheetId="21">#REF!</definedName>
    <definedName name="CIS_FSU" localSheetId="22">#REF!</definedName>
    <definedName name="CIS_FSU" localSheetId="23">#REF!</definedName>
    <definedName name="CIS_FSU" localSheetId="24">#REF!</definedName>
    <definedName name="CIS_FSU" localSheetId="25">#REF!</definedName>
    <definedName name="CIS_FSU" localSheetId="26">#REF!</definedName>
    <definedName name="CIS_FSU" localSheetId="28">#REF!</definedName>
    <definedName name="CIS_FSU" localSheetId="39">#REF!</definedName>
    <definedName name="CIS_FSU" localSheetId="40">#REF!</definedName>
    <definedName name="CIS_FSU" localSheetId="41">#REF!</definedName>
    <definedName name="CIS_FSU" localSheetId="42">#REF!</definedName>
    <definedName name="CIS_FSU" localSheetId="43">#REF!</definedName>
    <definedName name="CIS_FSU" localSheetId="44">#REF!</definedName>
    <definedName name="CIS_FSU" localSheetId="45">#REF!</definedName>
    <definedName name="CIS_FSU" localSheetId="46">#REF!</definedName>
    <definedName name="CIS_FSU" localSheetId="47">#REF!</definedName>
    <definedName name="CIS_FSU" localSheetId="50">#REF!</definedName>
    <definedName name="CIS_FSU" localSheetId="51">#REF!</definedName>
    <definedName name="CIS_FSU" localSheetId="19">#REF!</definedName>
    <definedName name="CIS_FSU" localSheetId="0">#REF!</definedName>
    <definedName name="CIS_FSU">#REF!</definedName>
    <definedName name="COTATIONS_F_litre">#REF!</definedName>
    <definedName name="_xlnm.Criteria" localSheetId="1">#REF!</definedName>
    <definedName name="_xlnm.Criteria" localSheetId="2">#REF!</definedName>
    <definedName name="_xlnm.Criteria" localSheetId="13">#REF!</definedName>
    <definedName name="_xlnm.Criteria" localSheetId="16">#REF!</definedName>
    <definedName name="_xlnm.Criteria" localSheetId="17">#REF!</definedName>
    <definedName name="_xlnm.Criteria" localSheetId="29">#REF!</definedName>
    <definedName name="_xlnm.Criteria" localSheetId="20">#REF!</definedName>
    <definedName name="_xlnm.Criteria" localSheetId="21">#REF!</definedName>
    <definedName name="_xlnm.Criteria" localSheetId="22">#REF!</definedName>
    <definedName name="_xlnm.Criteria" localSheetId="23">#REF!</definedName>
    <definedName name="_xlnm.Criteria" localSheetId="24">#REF!</definedName>
    <definedName name="_xlnm.Criteria" localSheetId="25">#REF!</definedName>
    <definedName name="_xlnm.Criteria" localSheetId="26">#REF!</definedName>
    <definedName name="_xlnm.Criteria" localSheetId="27">#REF!</definedName>
    <definedName name="_xlnm.Criteria" localSheetId="28">#REF!</definedName>
    <definedName name="_xlnm.Criteria" localSheetId="39">#REF!</definedName>
    <definedName name="_xlnm.Criteria" localSheetId="40">#REF!</definedName>
    <definedName name="_xlnm.Criteria" localSheetId="41">#REF!</definedName>
    <definedName name="_xlnm.Criteria" localSheetId="42">#REF!</definedName>
    <definedName name="_xlnm.Criteria" localSheetId="43">#REF!</definedName>
    <definedName name="_xlnm.Criteria" localSheetId="44">#REF!</definedName>
    <definedName name="_xlnm.Criteria" localSheetId="45">#REF!</definedName>
    <definedName name="_xlnm.Criteria" localSheetId="46">#REF!</definedName>
    <definedName name="_xlnm.Criteria" localSheetId="47">#REF!</definedName>
    <definedName name="_xlnm.Criteria" localSheetId="48">#REF!</definedName>
    <definedName name="_xlnm.Criteria" localSheetId="49">#REF!</definedName>
    <definedName name="_xlnm.Criteria" localSheetId="50">#REF!</definedName>
    <definedName name="_xlnm.Criteria" localSheetId="51">#REF!</definedName>
    <definedName name="_xlnm.Criteria" localSheetId="52">#REF!</definedName>
    <definedName name="_xlnm.Criteria" localSheetId="19">#REF!</definedName>
    <definedName name="_xlnm.Criteria" localSheetId="0">#REF!</definedName>
    <definedName name="_xlnm.Criteria">#REF!</definedName>
    <definedName name="Current_Cracker" localSheetId="1">#REF!</definedName>
    <definedName name="Current_Cracker" localSheetId="2">#REF!</definedName>
    <definedName name="Current_Cracker" localSheetId="13">#REF!</definedName>
    <definedName name="Current_Cracker" localSheetId="14">#REF!</definedName>
    <definedName name="Current_Cracker" localSheetId="11">#REF!</definedName>
    <definedName name="Current_Cracker" localSheetId="16">#REF!</definedName>
    <definedName name="Current_Cracker" localSheetId="17">#REF!</definedName>
    <definedName name="Current_Cracker" localSheetId="29">#REF!</definedName>
    <definedName name="Current_Cracker" localSheetId="20">#REF!</definedName>
    <definedName name="Current_Cracker" localSheetId="21">#REF!</definedName>
    <definedName name="Current_Cracker" localSheetId="22">#REF!</definedName>
    <definedName name="Current_Cracker" localSheetId="23">#REF!</definedName>
    <definedName name="Current_Cracker" localSheetId="24">#REF!</definedName>
    <definedName name="Current_Cracker" localSheetId="25">#REF!</definedName>
    <definedName name="Current_Cracker" localSheetId="26">#REF!</definedName>
    <definedName name="Current_Cracker" localSheetId="27">#REF!</definedName>
    <definedName name="Current_Cracker" localSheetId="28">#REF!</definedName>
    <definedName name="Current_Cracker" localSheetId="39">#REF!</definedName>
    <definedName name="Current_Cracker" localSheetId="40">#REF!</definedName>
    <definedName name="Current_Cracker" localSheetId="41">#REF!</definedName>
    <definedName name="Current_Cracker" localSheetId="42">#REF!</definedName>
    <definedName name="Current_Cracker" localSheetId="43">#REF!</definedName>
    <definedName name="Current_Cracker" localSheetId="44">#REF!</definedName>
    <definedName name="Current_Cracker" localSheetId="45">#REF!</definedName>
    <definedName name="Current_Cracker" localSheetId="46">#REF!</definedName>
    <definedName name="Current_Cracker" localSheetId="47">#REF!</definedName>
    <definedName name="Current_Cracker" localSheetId="48">#REF!</definedName>
    <definedName name="Current_Cracker" localSheetId="49">#REF!</definedName>
    <definedName name="Current_Cracker" localSheetId="50">#REF!</definedName>
    <definedName name="Current_Cracker" localSheetId="51">#REF!</definedName>
    <definedName name="Current_Cracker" localSheetId="52">#REF!</definedName>
    <definedName name="Current_Cracker" localSheetId="19">#REF!</definedName>
    <definedName name="Current_Cracker" localSheetId="0">#REF!</definedName>
    <definedName name="Current_Cracker">#REF!</definedName>
    <definedName name="CYERD" localSheetId="1">#REF!</definedName>
    <definedName name="CYERD" localSheetId="2">#REF!</definedName>
    <definedName name="CYERD" localSheetId="13">#REF!</definedName>
    <definedName name="CYERD" localSheetId="14">#REF!</definedName>
    <definedName name="CYERD" localSheetId="11">#REF!</definedName>
    <definedName name="CYERD" localSheetId="16">#REF!</definedName>
    <definedName name="CYERD" localSheetId="17">#REF!</definedName>
    <definedName name="CYERD" localSheetId="29">#REF!</definedName>
    <definedName name="CYERD" localSheetId="20">#REF!</definedName>
    <definedName name="CYERD" localSheetId="21">#REF!</definedName>
    <definedName name="CYERD" localSheetId="22">#REF!</definedName>
    <definedName name="CYERD" localSheetId="23">#REF!</definedName>
    <definedName name="CYERD" localSheetId="24">#REF!</definedName>
    <definedName name="CYERD" localSheetId="25">#REF!</definedName>
    <definedName name="CYERD" localSheetId="26">#REF!</definedName>
    <definedName name="CYERD" localSheetId="27">#REF!</definedName>
    <definedName name="CYERD" localSheetId="28">#REF!</definedName>
    <definedName name="CYERD" localSheetId="39">#REF!</definedName>
    <definedName name="CYERD" localSheetId="40">#REF!</definedName>
    <definedName name="CYERD" localSheetId="41">#REF!</definedName>
    <definedName name="CYERD" localSheetId="42">#REF!</definedName>
    <definedName name="CYERD" localSheetId="43">#REF!</definedName>
    <definedName name="CYERD" localSheetId="44">#REF!</definedName>
    <definedName name="CYERD" localSheetId="45">#REF!</definedName>
    <definedName name="CYERD" localSheetId="46">#REF!</definedName>
    <definedName name="CYERD" localSheetId="47">#REF!</definedName>
    <definedName name="CYERD" localSheetId="48">#REF!</definedName>
    <definedName name="CYERD" localSheetId="49">#REF!</definedName>
    <definedName name="CYERD" localSheetId="50">#REF!</definedName>
    <definedName name="CYERD" localSheetId="51">#REF!</definedName>
    <definedName name="CYERD" localSheetId="52">#REF!</definedName>
    <definedName name="CYERD" localSheetId="19">#REF!</definedName>
    <definedName name="CYERD" localSheetId="0">#REF!</definedName>
    <definedName name="CYERD">#REF!</definedName>
    <definedName name="CYERU" localSheetId="1">#REF!</definedName>
    <definedName name="CYERU" localSheetId="2">#REF!</definedName>
    <definedName name="CYERU" localSheetId="13">#REF!</definedName>
    <definedName name="CYERU" localSheetId="14">#REF!</definedName>
    <definedName name="CYERU" localSheetId="11">#REF!</definedName>
    <definedName name="CYERU" localSheetId="16">#REF!</definedName>
    <definedName name="CYERU" localSheetId="17">#REF!</definedName>
    <definedName name="CYERU" localSheetId="29">#REF!</definedName>
    <definedName name="CYERU" localSheetId="20">#REF!</definedName>
    <definedName name="CYERU" localSheetId="21">#REF!</definedName>
    <definedName name="CYERU" localSheetId="22">#REF!</definedName>
    <definedName name="CYERU" localSheetId="23">#REF!</definedName>
    <definedName name="CYERU" localSheetId="24">#REF!</definedName>
    <definedName name="CYERU" localSheetId="25">#REF!</definedName>
    <definedName name="CYERU" localSheetId="26">#REF!</definedName>
    <definedName name="CYERU" localSheetId="27">#REF!</definedName>
    <definedName name="CYERU" localSheetId="28">#REF!</definedName>
    <definedName name="CYERU" localSheetId="39">#REF!</definedName>
    <definedName name="CYERU" localSheetId="40">#REF!</definedName>
    <definedName name="CYERU" localSheetId="41">#REF!</definedName>
    <definedName name="CYERU" localSheetId="42">#REF!</definedName>
    <definedName name="CYERU" localSheetId="43">#REF!</definedName>
    <definedName name="CYERU" localSheetId="44">#REF!</definedName>
    <definedName name="CYERU" localSheetId="45">#REF!</definedName>
    <definedName name="CYERU" localSheetId="46">#REF!</definedName>
    <definedName name="CYERU" localSheetId="47">#REF!</definedName>
    <definedName name="CYERU" localSheetId="48">#REF!</definedName>
    <definedName name="CYERU" localSheetId="49">#REF!</definedName>
    <definedName name="CYERU" localSheetId="50">#REF!</definedName>
    <definedName name="CYERU" localSheetId="51">#REF!</definedName>
    <definedName name="CYERU" localSheetId="52">#REF!</definedName>
    <definedName name="CYERU" localSheetId="19">#REF!</definedName>
    <definedName name="CYERU" localSheetId="0">#REF!</definedName>
    <definedName name="CYERU">#REF!</definedName>
    <definedName name="DATA" localSheetId="1">#REF!</definedName>
    <definedName name="DATA" localSheetId="2">#REF!</definedName>
    <definedName name="DATA" localSheetId="12">#REF!</definedName>
    <definedName name="DATA" localSheetId="13">#REF!</definedName>
    <definedName name="DATA" localSheetId="14">#REF!</definedName>
    <definedName name="DATA" localSheetId="11">#REF!</definedName>
    <definedName name="DATA" localSheetId="18">#REF!</definedName>
    <definedName name="DATA" localSheetId="29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39">#REF!</definedName>
    <definedName name="DATA" localSheetId="40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49">#REF!</definedName>
    <definedName name="DATA" localSheetId="50">#REF!</definedName>
    <definedName name="DATA" localSheetId="51">#REF!</definedName>
    <definedName name="DATA" localSheetId="52">#REF!</definedName>
    <definedName name="DATA" localSheetId="19">#REF!</definedName>
    <definedName name="DATA" localSheetId="0">#REF!</definedName>
    <definedName name="DATA">#REF!</definedName>
    <definedName name="_xlnm.Database" localSheetId="1">#REF!</definedName>
    <definedName name="_xlnm.Database" localSheetId="2">#REF!</definedName>
    <definedName name="_xlnm.Database" localSheetId="2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50">#REF!</definedName>
    <definedName name="_xlnm.Database" localSheetId="51">#REF!</definedName>
    <definedName name="_xlnm.Database" localSheetId="19">#REF!</definedName>
    <definedName name="_xlnm.Database" localSheetId="0">#REF!</definedName>
    <definedName name="_xlnm.Database">#REF!</definedName>
    <definedName name="Database_MI" localSheetId="1">#REF!</definedName>
    <definedName name="Database_MI" localSheetId="2">#REF!</definedName>
    <definedName name="Database_MI" localSheetId="29">#REF!</definedName>
    <definedName name="Database_MI" localSheetId="20">#REF!</definedName>
    <definedName name="Database_MI" localSheetId="21">#REF!</definedName>
    <definedName name="Database_MI" localSheetId="22">#REF!</definedName>
    <definedName name="Database_MI" localSheetId="23">#REF!</definedName>
    <definedName name="Database_MI" localSheetId="24">#REF!</definedName>
    <definedName name="Database_MI" localSheetId="25">#REF!</definedName>
    <definedName name="Database_MI" localSheetId="26">#REF!</definedName>
    <definedName name="Database_MI" localSheetId="28">#REF!</definedName>
    <definedName name="Database_MI" localSheetId="39">#REF!</definedName>
    <definedName name="Database_MI" localSheetId="40">#REF!</definedName>
    <definedName name="Database_MI" localSheetId="41">#REF!</definedName>
    <definedName name="Database_MI" localSheetId="42">#REF!</definedName>
    <definedName name="Database_MI" localSheetId="43">#REF!</definedName>
    <definedName name="Database_MI" localSheetId="44">#REF!</definedName>
    <definedName name="Database_MI" localSheetId="45">#REF!</definedName>
    <definedName name="Database_MI" localSheetId="46">#REF!</definedName>
    <definedName name="Database_MI" localSheetId="47">#REF!</definedName>
    <definedName name="Database_MI" localSheetId="50">#REF!</definedName>
    <definedName name="Database_MI" localSheetId="51">#REF!</definedName>
    <definedName name="Database_MI" localSheetId="19">#REF!</definedName>
    <definedName name="Database_MI" localSheetId="0">#REF!</definedName>
    <definedName name="Database_MI">#REF!</definedName>
    <definedName name="DATE" localSheetId="1">#REF!</definedName>
    <definedName name="DATE" localSheetId="2">#REF!</definedName>
    <definedName name="DATE" localSheetId="13">#REF!</definedName>
    <definedName name="DATE" localSheetId="14">#REF!</definedName>
    <definedName name="DATE" localSheetId="11">#REF!</definedName>
    <definedName name="DATE" localSheetId="16">#REF!</definedName>
    <definedName name="DATE" localSheetId="17">#REF!</definedName>
    <definedName name="DATE" localSheetId="29">#REF!</definedName>
    <definedName name="DATE" localSheetId="20">#REF!</definedName>
    <definedName name="DATE" localSheetId="21">#REF!</definedName>
    <definedName name="DATE" localSheetId="22">#REF!</definedName>
    <definedName name="DATE" localSheetId="23">#REF!</definedName>
    <definedName name="DATE" localSheetId="24">#REF!</definedName>
    <definedName name="DATE" localSheetId="25">#REF!</definedName>
    <definedName name="DATE" localSheetId="26">#REF!</definedName>
    <definedName name="DATE" localSheetId="27">#REF!</definedName>
    <definedName name="DATE" localSheetId="28">#REF!</definedName>
    <definedName name="DATE" localSheetId="39">#REF!</definedName>
    <definedName name="DATE" localSheetId="40">#REF!</definedName>
    <definedName name="DATE" localSheetId="41">#REF!</definedName>
    <definedName name="DATE" localSheetId="42">#REF!</definedName>
    <definedName name="DATE" localSheetId="43">#REF!</definedName>
    <definedName name="DATE" localSheetId="44">#REF!</definedName>
    <definedName name="DATE" localSheetId="45">#REF!</definedName>
    <definedName name="DATE" localSheetId="46">#REF!</definedName>
    <definedName name="DATE" localSheetId="47">#REF!</definedName>
    <definedName name="DATE" localSheetId="48">#REF!</definedName>
    <definedName name="DATE" localSheetId="49">#REF!</definedName>
    <definedName name="DATE" localSheetId="50">#REF!</definedName>
    <definedName name="DATE" localSheetId="51">#REF!</definedName>
    <definedName name="DATE" localSheetId="52">#REF!</definedName>
    <definedName name="DATE" localSheetId="19">#REF!</definedName>
    <definedName name="DATE" localSheetId="0">#REF!</definedName>
    <definedName name="DATE">#REF!</definedName>
    <definedName name="dd" localSheetId="1" hidden="1">#REF!</definedName>
    <definedName name="dd" localSheetId="2" hidden="1">#REF!</definedName>
    <definedName name="dd" localSheetId="12" hidden="1">#REF!</definedName>
    <definedName name="dd" localSheetId="13" hidden="1">#REF!</definedName>
    <definedName name="dd" localSheetId="14" hidden="1">#REF!</definedName>
    <definedName name="dd" localSheetId="11" hidden="1">#REF!</definedName>
    <definedName name="dd" localSheetId="18" hidden="1">#REF!</definedName>
    <definedName name="dd" localSheetId="29" hidden="1">#REF!</definedName>
    <definedName name="dd" localSheetId="20" hidden="1">#REF!</definedName>
    <definedName name="dd" localSheetId="21" hidden="1">#REF!</definedName>
    <definedName name="dd" localSheetId="22" hidden="1">#REF!</definedName>
    <definedName name="dd" localSheetId="23" hidden="1">#REF!</definedName>
    <definedName name="dd" localSheetId="24" hidden="1">#REF!</definedName>
    <definedName name="dd" localSheetId="25" hidden="1">#REF!</definedName>
    <definedName name="dd" localSheetId="26" hidden="1">#REF!</definedName>
    <definedName name="dd" localSheetId="27" hidden="1">#REF!</definedName>
    <definedName name="dd" localSheetId="28" hidden="1">#REF!</definedName>
    <definedName name="dd" localSheetId="39" hidden="1">#REF!</definedName>
    <definedName name="dd" localSheetId="40" hidden="1">#REF!</definedName>
    <definedName name="dd" localSheetId="41" hidden="1">#REF!</definedName>
    <definedName name="dd" localSheetId="42" hidden="1">#REF!</definedName>
    <definedName name="dd" localSheetId="43" hidden="1">#REF!</definedName>
    <definedName name="dd" localSheetId="44" hidden="1">#REF!</definedName>
    <definedName name="dd" localSheetId="45" hidden="1">#REF!</definedName>
    <definedName name="dd" localSheetId="46" hidden="1">#REF!</definedName>
    <definedName name="dd" localSheetId="47" hidden="1">#REF!</definedName>
    <definedName name="dd" localSheetId="48" hidden="1">#REF!</definedName>
    <definedName name="dd" localSheetId="49" hidden="1">#REF!</definedName>
    <definedName name="dd" localSheetId="50" hidden="1">#REF!</definedName>
    <definedName name="dd" localSheetId="51" hidden="1">#REF!</definedName>
    <definedName name="dd" localSheetId="52" hidden="1">#REF!</definedName>
    <definedName name="dd" localSheetId="19" hidden="1">#REF!</definedName>
    <definedName name="dd" localSheetId="0" hidden="1">#REF!</definedName>
    <definedName name="dd" hidden="1">#REF!</definedName>
    <definedName name="DEF" localSheetId="1">#REF!</definedName>
    <definedName name="DEF" localSheetId="2">#REF!</definedName>
    <definedName name="DEF" localSheetId="29">#REF!</definedName>
    <definedName name="DEF" localSheetId="20">#REF!</definedName>
    <definedName name="DEF" localSheetId="21">#REF!</definedName>
    <definedName name="DEF" localSheetId="22">#REF!</definedName>
    <definedName name="DEF" localSheetId="23">#REF!</definedName>
    <definedName name="DEF" localSheetId="24">#REF!</definedName>
    <definedName name="DEF" localSheetId="25">#REF!</definedName>
    <definedName name="DEF" localSheetId="26">#REF!</definedName>
    <definedName name="DEF" localSheetId="28">#REF!</definedName>
    <definedName name="DEF" localSheetId="39">#REF!</definedName>
    <definedName name="DEF" localSheetId="40">#REF!</definedName>
    <definedName name="DEF" localSheetId="41">#REF!</definedName>
    <definedName name="DEF" localSheetId="42">#REF!</definedName>
    <definedName name="DEF" localSheetId="43">#REF!</definedName>
    <definedName name="DEF" localSheetId="44">#REF!</definedName>
    <definedName name="DEF" localSheetId="45">#REF!</definedName>
    <definedName name="DEF" localSheetId="46">#REF!</definedName>
    <definedName name="DEF" localSheetId="47">#REF!</definedName>
    <definedName name="DEF" localSheetId="50">#REF!</definedName>
    <definedName name="DEF" localSheetId="51">#REF!</definedName>
    <definedName name="DEF" localSheetId="19">#REF!</definedName>
    <definedName name="DEF" localSheetId="0">#REF!</definedName>
    <definedName name="DEF">#REF!</definedName>
    <definedName name="Defl_oecd" localSheetId="1">#REF!</definedName>
    <definedName name="Defl_oecd" localSheetId="2">#REF!</definedName>
    <definedName name="Defl_oecd" localSheetId="29">#REF!</definedName>
    <definedName name="Defl_oecd" localSheetId="20">#REF!</definedName>
    <definedName name="Defl_oecd" localSheetId="21">#REF!</definedName>
    <definedName name="Defl_oecd" localSheetId="22">#REF!</definedName>
    <definedName name="Defl_oecd" localSheetId="23">#REF!</definedName>
    <definedName name="Defl_oecd" localSheetId="24">#REF!</definedName>
    <definedName name="Defl_oecd" localSheetId="25">#REF!</definedName>
    <definedName name="Defl_oecd" localSheetId="26">#REF!</definedName>
    <definedName name="Defl_oecd" localSheetId="28">#REF!</definedName>
    <definedName name="Defl_oecd" localSheetId="39">#REF!</definedName>
    <definedName name="Defl_oecd" localSheetId="40">#REF!</definedName>
    <definedName name="Defl_oecd" localSheetId="41">#REF!</definedName>
    <definedName name="Defl_oecd" localSheetId="42">#REF!</definedName>
    <definedName name="Defl_oecd" localSheetId="43">#REF!</definedName>
    <definedName name="Defl_oecd" localSheetId="44">#REF!</definedName>
    <definedName name="Defl_oecd" localSheetId="45">#REF!</definedName>
    <definedName name="Defl_oecd" localSheetId="46">#REF!</definedName>
    <definedName name="Defl_oecd" localSheetId="47">#REF!</definedName>
    <definedName name="Defl_oecd" localSheetId="50">#REF!</definedName>
    <definedName name="Defl_oecd" localSheetId="51">#REF!</definedName>
    <definedName name="Defl_oecd" localSheetId="19">#REF!</definedName>
    <definedName name="Defl_oecd" localSheetId="0">#REF!</definedName>
    <definedName name="Defl_oecd">#REF!</definedName>
    <definedName name="DEFLATOR" localSheetId="1">#REF!</definedName>
    <definedName name="DEFLATOR" localSheetId="2">#REF!</definedName>
    <definedName name="DEFLATOR" localSheetId="29">#REF!</definedName>
    <definedName name="DEFLATOR" localSheetId="20">#REF!</definedName>
    <definedName name="DEFLATOR" localSheetId="21">#REF!</definedName>
    <definedName name="DEFLATOR" localSheetId="22">#REF!</definedName>
    <definedName name="DEFLATOR" localSheetId="23">#REF!</definedName>
    <definedName name="DEFLATOR" localSheetId="24">#REF!</definedName>
    <definedName name="DEFLATOR" localSheetId="25">#REF!</definedName>
    <definedName name="DEFLATOR" localSheetId="26">#REF!</definedName>
    <definedName name="DEFLATOR" localSheetId="28">#REF!</definedName>
    <definedName name="DEFLATOR" localSheetId="39">#REF!</definedName>
    <definedName name="DEFLATOR" localSheetId="40">#REF!</definedName>
    <definedName name="DEFLATOR" localSheetId="41">#REF!</definedName>
    <definedName name="DEFLATOR" localSheetId="42">#REF!</definedName>
    <definedName name="DEFLATOR" localSheetId="43">#REF!</definedName>
    <definedName name="DEFLATOR" localSheetId="44">#REF!</definedName>
    <definedName name="DEFLATOR" localSheetId="45">#REF!</definedName>
    <definedName name="DEFLATOR" localSheetId="46">#REF!</definedName>
    <definedName name="DEFLATOR" localSheetId="47">#REF!</definedName>
    <definedName name="DEFLATOR" localSheetId="50">#REF!</definedName>
    <definedName name="DEFLATOR" localSheetId="51">#REF!</definedName>
    <definedName name="DEFLATOR" localSheetId="19">#REF!</definedName>
    <definedName name="DEFLATOR" localSheetId="0">#REF!</definedName>
    <definedName name="DEFLATOR">#REF!</definedName>
    <definedName name="Dish" localSheetId="1">#REF!</definedName>
    <definedName name="Dish" localSheetId="2">#REF!</definedName>
    <definedName name="Dish" localSheetId="29">#REF!</definedName>
    <definedName name="Dish" localSheetId="20">#REF!</definedName>
    <definedName name="Dish" localSheetId="21">#REF!</definedName>
    <definedName name="Dish" localSheetId="22">#REF!</definedName>
    <definedName name="Dish" localSheetId="23">#REF!</definedName>
    <definedName name="Dish" localSheetId="24">#REF!</definedName>
    <definedName name="Dish" localSheetId="25">#REF!</definedName>
    <definedName name="Dish" localSheetId="26">#REF!</definedName>
    <definedName name="Dish" localSheetId="28">#REF!</definedName>
    <definedName name="Dish" localSheetId="39">#REF!</definedName>
    <definedName name="Dish" localSheetId="40">#REF!</definedName>
    <definedName name="Dish" localSheetId="41">#REF!</definedName>
    <definedName name="Dish" localSheetId="42">#REF!</definedName>
    <definedName name="Dish" localSheetId="43">#REF!</definedName>
    <definedName name="Dish" localSheetId="44">#REF!</definedName>
    <definedName name="Dish" localSheetId="45">#REF!</definedName>
    <definedName name="Dish" localSheetId="46">#REF!</definedName>
    <definedName name="Dish" localSheetId="47">#REF!</definedName>
    <definedName name="Dish" localSheetId="50">#REF!</definedName>
    <definedName name="Dish" localSheetId="51">#REF!</definedName>
    <definedName name="Dish" localSheetId="19">#REF!</definedName>
    <definedName name="Dish" localSheetId="0">#REF!</definedName>
    <definedName name="Dish">#REF!</definedName>
    <definedName name="disharm" localSheetId="1">#REF!</definedName>
    <definedName name="disharm" localSheetId="2">#REF!</definedName>
    <definedName name="disharm" localSheetId="13">#REF!</definedName>
    <definedName name="disharm" localSheetId="14">#REF!</definedName>
    <definedName name="disharm" localSheetId="11">#REF!</definedName>
    <definedName name="disharm" localSheetId="16">#REF!</definedName>
    <definedName name="disharm" localSheetId="17">#REF!</definedName>
    <definedName name="disharm" localSheetId="29">#REF!</definedName>
    <definedName name="disharm" localSheetId="20">#REF!</definedName>
    <definedName name="disharm" localSheetId="21">#REF!</definedName>
    <definedName name="disharm" localSheetId="22">#REF!</definedName>
    <definedName name="disharm" localSheetId="23">#REF!</definedName>
    <definedName name="disharm" localSheetId="24">#REF!</definedName>
    <definedName name="disharm" localSheetId="25">#REF!</definedName>
    <definedName name="disharm" localSheetId="26">#REF!</definedName>
    <definedName name="disharm" localSheetId="27">#REF!</definedName>
    <definedName name="disharm" localSheetId="28">#REF!</definedName>
    <definedName name="disharm" localSheetId="39">#REF!</definedName>
    <definedName name="disharm" localSheetId="40">#REF!</definedName>
    <definedName name="disharm" localSheetId="41">#REF!</definedName>
    <definedName name="disharm" localSheetId="42">#REF!</definedName>
    <definedName name="disharm" localSheetId="43">#REF!</definedName>
    <definedName name="disharm" localSheetId="44">#REF!</definedName>
    <definedName name="disharm" localSheetId="45">#REF!</definedName>
    <definedName name="disharm" localSheetId="46">#REF!</definedName>
    <definedName name="disharm" localSheetId="47">#REF!</definedName>
    <definedName name="disharm" localSheetId="48">#REF!</definedName>
    <definedName name="disharm" localSheetId="49">#REF!</definedName>
    <definedName name="disharm" localSheetId="50">#REF!</definedName>
    <definedName name="disharm" localSheetId="51">#REF!</definedName>
    <definedName name="disharm" localSheetId="52">#REF!</definedName>
    <definedName name="disharm" localSheetId="19">#REF!</definedName>
    <definedName name="disharm" localSheetId="0">#REF!</definedName>
    <definedName name="disharm">#REF!</definedName>
    <definedName name="DMKURSEQ" localSheetId="1">#REF!</definedName>
    <definedName name="DMKURSEQ" localSheetId="2">#REF!</definedName>
    <definedName name="DMKURSEQ" localSheetId="13">#REF!</definedName>
    <definedName name="DMKURSEQ" localSheetId="14">#REF!</definedName>
    <definedName name="DMKURSEQ" localSheetId="11">#REF!</definedName>
    <definedName name="DMKURSEQ" localSheetId="29">#REF!</definedName>
    <definedName name="DMKURSEQ" localSheetId="20">#REF!</definedName>
    <definedName name="DMKURSEQ" localSheetId="21">#REF!</definedName>
    <definedName name="DMKURSEQ" localSheetId="22">#REF!</definedName>
    <definedName name="DMKURSEQ" localSheetId="23">#REF!</definedName>
    <definedName name="DMKURSEQ" localSheetId="24">#REF!</definedName>
    <definedName name="DMKURSEQ" localSheetId="25">#REF!</definedName>
    <definedName name="DMKURSEQ" localSheetId="26">#REF!</definedName>
    <definedName name="DMKURSEQ" localSheetId="27">#REF!</definedName>
    <definedName name="DMKURSEQ" localSheetId="28">#REF!</definedName>
    <definedName name="DMKURSEQ" localSheetId="39">#REF!</definedName>
    <definedName name="DMKURSEQ" localSheetId="40">#REF!</definedName>
    <definedName name="DMKURSEQ" localSheetId="41">#REF!</definedName>
    <definedName name="DMKURSEQ" localSheetId="42">#REF!</definedName>
    <definedName name="DMKURSEQ" localSheetId="43">#REF!</definedName>
    <definedName name="DMKURSEQ" localSheetId="44">#REF!</definedName>
    <definedName name="DMKURSEQ" localSheetId="45">#REF!</definedName>
    <definedName name="DMKURSEQ" localSheetId="46">#REF!</definedName>
    <definedName name="DMKURSEQ" localSheetId="47">#REF!</definedName>
    <definedName name="DMKURSEQ" localSheetId="48">#REF!</definedName>
    <definedName name="DMKURSEQ" localSheetId="49">#REF!</definedName>
    <definedName name="DMKURSEQ" localSheetId="50">#REF!</definedName>
    <definedName name="DMKURSEQ" localSheetId="51">#REF!</definedName>
    <definedName name="DMKURSEQ" localSheetId="52">#REF!</definedName>
    <definedName name="DMKURSEQ" localSheetId="19">#REF!</definedName>
    <definedName name="DMKURSEQ" localSheetId="0">#REF!</definedName>
    <definedName name="DMKURSEQ">#REF!</definedName>
    <definedName name="DOLLAR_90">#REF!</definedName>
    <definedName name="DOLLAR_et_cot_F_litre">#REF!</definedName>
    <definedName name="DRUCK1" localSheetId="1">#REF!</definedName>
    <definedName name="DRUCK1" localSheetId="2">#REF!</definedName>
    <definedName name="DRUCK1" localSheetId="12">#REF!</definedName>
    <definedName name="DRUCK1" localSheetId="13">#REF!</definedName>
    <definedName name="DRUCK1" localSheetId="14">#REF!</definedName>
    <definedName name="DRUCK1" localSheetId="18">#REF!</definedName>
    <definedName name="DRUCK1" localSheetId="29">#REF!</definedName>
    <definedName name="DRUCK1" localSheetId="20">#REF!</definedName>
    <definedName name="DRUCK1" localSheetId="21">#REF!</definedName>
    <definedName name="DRUCK1" localSheetId="22">#REF!</definedName>
    <definedName name="DRUCK1" localSheetId="23">#REF!</definedName>
    <definedName name="DRUCK1" localSheetId="24">#REF!</definedName>
    <definedName name="DRUCK1" localSheetId="25">#REF!</definedName>
    <definedName name="DRUCK1" localSheetId="26">#REF!</definedName>
    <definedName name="DRUCK1" localSheetId="28">#REF!</definedName>
    <definedName name="DRUCK1" localSheetId="39">#REF!</definedName>
    <definedName name="DRUCK1" localSheetId="40">#REF!</definedName>
    <definedName name="DRUCK1" localSheetId="41">#REF!</definedName>
    <definedName name="DRUCK1" localSheetId="42">#REF!</definedName>
    <definedName name="DRUCK1" localSheetId="43">#REF!</definedName>
    <definedName name="DRUCK1" localSheetId="44">#REF!</definedName>
    <definedName name="DRUCK1" localSheetId="45">#REF!</definedName>
    <definedName name="DRUCK1" localSheetId="46">#REF!</definedName>
    <definedName name="DRUCK1" localSheetId="47">#REF!</definedName>
    <definedName name="DRUCK1" localSheetId="50">#REF!</definedName>
    <definedName name="DRUCK1" localSheetId="51">#REF!</definedName>
    <definedName name="DRUCK1" localSheetId="19">#REF!</definedName>
    <definedName name="DRUCK1">#REF!</definedName>
    <definedName name="DYERD" localSheetId="1">#REF!</definedName>
    <definedName name="DYERD" localSheetId="2">#REF!</definedName>
    <definedName name="DYERD" localSheetId="12">#REF!</definedName>
    <definedName name="DYERD" localSheetId="13">#REF!</definedName>
    <definedName name="DYERD" localSheetId="14">#REF!</definedName>
    <definedName name="DYERD" localSheetId="11">#REF!</definedName>
    <definedName name="DYERD" localSheetId="16">#REF!</definedName>
    <definedName name="DYERD" localSheetId="17">#REF!</definedName>
    <definedName name="DYERD" localSheetId="18">#REF!</definedName>
    <definedName name="DYERD" localSheetId="29">#REF!</definedName>
    <definedName name="DYERD" localSheetId="20">#REF!</definedName>
    <definedName name="DYERD" localSheetId="21">#REF!</definedName>
    <definedName name="DYERD" localSheetId="22">#REF!</definedName>
    <definedName name="DYERD" localSheetId="23">#REF!</definedName>
    <definedName name="DYERD" localSheetId="24">#REF!</definedName>
    <definedName name="DYERD" localSheetId="25">#REF!</definedName>
    <definedName name="DYERD" localSheetId="26">#REF!</definedName>
    <definedName name="DYERD" localSheetId="27">#REF!</definedName>
    <definedName name="DYERD" localSheetId="28">#REF!</definedName>
    <definedName name="DYERD" localSheetId="39">#REF!</definedName>
    <definedName name="DYERD" localSheetId="40">#REF!</definedName>
    <definedName name="DYERD" localSheetId="41">#REF!</definedName>
    <definedName name="DYERD" localSheetId="42">#REF!</definedName>
    <definedName name="DYERD" localSheetId="43">#REF!</definedName>
    <definedName name="DYERD" localSheetId="44">#REF!</definedName>
    <definedName name="DYERD" localSheetId="45">#REF!</definedName>
    <definedName name="DYERD" localSheetId="46">#REF!</definedName>
    <definedName name="DYERD" localSheetId="47">#REF!</definedName>
    <definedName name="DYERD" localSheetId="48">#REF!</definedName>
    <definedName name="DYERD" localSheetId="49">#REF!</definedName>
    <definedName name="DYERD" localSheetId="50">#REF!</definedName>
    <definedName name="DYERD" localSheetId="51">#REF!</definedName>
    <definedName name="DYERD" localSheetId="52">#REF!</definedName>
    <definedName name="DYERD" localSheetId="19">#REF!</definedName>
    <definedName name="DYERD" localSheetId="0">#REF!</definedName>
    <definedName name="DYERD">#REF!</definedName>
    <definedName name="DYERU" localSheetId="1">#REF!</definedName>
    <definedName name="DYERU" localSheetId="2">#REF!</definedName>
    <definedName name="DYERU" localSheetId="12">#REF!</definedName>
    <definedName name="DYERU" localSheetId="13">#REF!</definedName>
    <definedName name="DYERU" localSheetId="14">#REF!</definedName>
    <definedName name="DYERU" localSheetId="11">#REF!</definedName>
    <definedName name="DYERU" localSheetId="16">#REF!</definedName>
    <definedName name="DYERU" localSheetId="17">#REF!</definedName>
    <definedName name="DYERU" localSheetId="18">#REF!</definedName>
    <definedName name="DYERU" localSheetId="29">#REF!</definedName>
    <definedName name="DYERU" localSheetId="20">#REF!</definedName>
    <definedName name="DYERU" localSheetId="21">#REF!</definedName>
    <definedName name="DYERU" localSheetId="22">#REF!</definedName>
    <definedName name="DYERU" localSheetId="23">#REF!</definedName>
    <definedName name="DYERU" localSheetId="24">#REF!</definedName>
    <definedName name="DYERU" localSheetId="25">#REF!</definedName>
    <definedName name="DYERU" localSheetId="26">#REF!</definedName>
    <definedName name="DYERU" localSheetId="27">#REF!</definedName>
    <definedName name="DYERU" localSheetId="28">#REF!</definedName>
    <definedName name="DYERU" localSheetId="39">#REF!</definedName>
    <definedName name="DYERU" localSheetId="40">#REF!</definedName>
    <definedName name="DYERU" localSheetId="41">#REF!</definedName>
    <definedName name="DYERU" localSheetId="42">#REF!</definedName>
    <definedName name="DYERU" localSheetId="43">#REF!</definedName>
    <definedName name="DYERU" localSheetId="44">#REF!</definedName>
    <definedName name="DYERU" localSheetId="45">#REF!</definedName>
    <definedName name="DYERU" localSheetId="46">#REF!</definedName>
    <definedName name="DYERU" localSheetId="47">#REF!</definedName>
    <definedName name="DYERU" localSheetId="48">#REF!</definedName>
    <definedName name="DYERU" localSheetId="49">#REF!</definedName>
    <definedName name="DYERU" localSheetId="50">#REF!</definedName>
    <definedName name="DYERU" localSheetId="51">#REF!</definedName>
    <definedName name="DYERU" localSheetId="52">#REF!</definedName>
    <definedName name="DYERU" localSheetId="19">#REF!</definedName>
    <definedName name="DYERU" localSheetId="0">#REF!</definedName>
    <definedName name="DYERU">#REF!</definedName>
    <definedName name="E_EUROPE" localSheetId="1">#REF!</definedName>
    <definedName name="E_EUROPE" localSheetId="2">#REF!</definedName>
    <definedName name="E_EUROPE" localSheetId="12">#REF!</definedName>
    <definedName name="E_EUROPE" localSheetId="13">#REF!</definedName>
    <definedName name="E_EUROPE" localSheetId="14">#REF!</definedName>
    <definedName name="E_EUROPE" localSheetId="11">#REF!</definedName>
    <definedName name="E_EUROPE" localSheetId="18">#REF!</definedName>
    <definedName name="E_EUROPE" localSheetId="29">#REF!</definedName>
    <definedName name="E_EUROPE" localSheetId="20">#REF!</definedName>
    <definedName name="E_EUROPE" localSheetId="21">#REF!</definedName>
    <definedName name="E_EUROPE" localSheetId="22">#REF!</definedName>
    <definedName name="E_EUROPE" localSheetId="23">#REF!</definedName>
    <definedName name="E_EUROPE" localSheetId="24">#REF!</definedName>
    <definedName name="E_EUROPE" localSheetId="25">#REF!</definedName>
    <definedName name="E_EUROPE" localSheetId="26">#REF!</definedName>
    <definedName name="E_EUROPE" localSheetId="27">#REF!</definedName>
    <definedName name="E_EUROPE" localSheetId="28">#REF!</definedName>
    <definedName name="E_EUROPE" localSheetId="39">#REF!</definedName>
    <definedName name="E_EUROPE" localSheetId="40">#REF!</definedName>
    <definedName name="E_EUROPE" localSheetId="41">#REF!</definedName>
    <definedName name="E_EUROPE" localSheetId="42">#REF!</definedName>
    <definedName name="E_EUROPE" localSheetId="43">#REF!</definedName>
    <definedName name="E_EUROPE" localSheetId="44">#REF!</definedName>
    <definedName name="E_EUROPE" localSheetId="45">#REF!</definedName>
    <definedName name="E_EUROPE" localSheetId="46">#REF!</definedName>
    <definedName name="E_EUROPE" localSheetId="47">#REF!</definedName>
    <definedName name="E_EUROPE" localSheetId="48">#REF!</definedName>
    <definedName name="E_EUROPE" localSheetId="49">#REF!</definedName>
    <definedName name="E_EUROPE" localSheetId="50">#REF!</definedName>
    <definedName name="E_EUROPE" localSheetId="51">#REF!</definedName>
    <definedName name="E_EUROPE" localSheetId="52">#REF!</definedName>
    <definedName name="E_EUROPE" localSheetId="19">#REF!</definedName>
    <definedName name="E_EUROPE" localSheetId="0">#REF!</definedName>
    <definedName name="E_EUROPE">#REF!</definedName>
    <definedName name="eeeeeeeeee" localSheetId="1">#REF!</definedName>
    <definedName name="eeeeeeeeee" localSheetId="2">#REF!</definedName>
    <definedName name="eeeeeeeeee" localSheetId="12">#REF!</definedName>
    <definedName name="eeeeeeeeee" localSheetId="13">#REF!</definedName>
    <definedName name="eeeeeeeeee" localSheetId="14">#REF!</definedName>
    <definedName name="eeeeeeeeee" localSheetId="18">#REF!</definedName>
    <definedName name="eeeeeeeeee" localSheetId="29">#REF!</definedName>
    <definedName name="eeeeeeeeee" localSheetId="20">#REF!</definedName>
    <definedName name="eeeeeeeeee" localSheetId="21">#REF!</definedName>
    <definedName name="eeeeeeeeee" localSheetId="22">#REF!</definedName>
    <definedName name="eeeeeeeeee" localSheetId="23">#REF!</definedName>
    <definedName name="eeeeeeeeee" localSheetId="24">#REF!</definedName>
    <definedName name="eeeeeeeeee" localSheetId="25">#REF!</definedName>
    <definedName name="eeeeeeeeee" localSheetId="26">#REF!</definedName>
    <definedName name="eeeeeeeeee" localSheetId="28">#REF!</definedName>
    <definedName name="eeeeeeeeee" localSheetId="39">#REF!</definedName>
    <definedName name="eeeeeeeeee" localSheetId="40">#REF!</definedName>
    <definedName name="eeeeeeeeee" localSheetId="41">#REF!</definedName>
    <definedName name="eeeeeeeeee" localSheetId="42">#REF!</definedName>
    <definedName name="eeeeeeeeee" localSheetId="43">#REF!</definedName>
    <definedName name="eeeeeeeeee" localSheetId="44">#REF!</definedName>
    <definedName name="eeeeeeeeee" localSheetId="45">#REF!</definedName>
    <definedName name="eeeeeeeeee" localSheetId="46">#REF!</definedName>
    <definedName name="eeeeeeeeee" localSheetId="47">#REF!</definedName>
    <definedName name="eeeeeeeeee" localSheetId="50">#REF!</definedName>
    <definedName name="eeeeeeeeee" localSheetId="51">#REF!</definedName>
    <definedName name="eeeeeeeeee" localSheetId="19">#REF!</definedName>
    <definedName name="eeeeeeeeee">#REF!</definedName>
    <definedName name="ELE_GRA" localSheetId="1">#REF!</definedName>
    <definedName name="ELE_GRA" localSheetId="2">#REF!</definedName>
    <definedName name="ELE_GRA" localSheetId="29">#REF!</definedName>
    <definedName name="ELE_GRA" localSheetId="20">#REF!</definedName>
    <definedName name="ELE_GRA" localSheetId="21">#REF!</definedName>
    <definedName name="ELE_GRA" localSheetId="22">#REF!</definedName>
    <definedName name="ELE_GRA" localSheetId="23">#REF!</definedName>
    <definedName name="ELE_GRA" localSheetId="24">#REF!</definedName>
    <definedName name="ELE_GRA" localSheetId="25">#REF!</definedName>
    <definedName name="ELE_GRA" localSheetId="26">#REF!</definedName>
    <definedName name="ELE_GRA" localSheetId="28">#REF!</definedName>
    <definedName name="ELE_GRA" localSheetId="39">#REF!</definedName>
    <definedName name="ELE_GRA" localSheetId="40">#REF!</definedName>
    <definedName name="ELE_GRA" localSheetId="41">#REF!</definedName>
    <definedName name="ELE_GRA" localSheetId="42">#REF!</definedName>
    <definedName name="ELE_GRA" localSheetId="43">#REF!</definedName>
    <definedName name="ELE_GRA" localSheetId="44">#REF!</definedName>
    <definedName name="ELE_GRA" localSheetId="45">#REF!</definedName>
    <definedName name="ELE_GRA" localSheetId="46">#REF!</definedName>
    <definedName name="ELE_GRA" localSheetId="47">#REF!</definedName>
    <definedName name="ELE_GRA" localSheetId="50">#REF!</definedName>
    <definedName name="ELE_GRA" localSheetId="51">#REF!</definedName>
    <definedName name="ELE_GRA" localSheetId="19">#REF!</definedName>
    <definedName name="ELE_GRA" localSheetId="0">#REF!</definedName>
    <definedName name="ELE_GRA">#REF!</definedName>
    <definedName name="ELE_SUM" localSheetId="1">#REF!</definedName>
    <definedName name="ELE_SUM" localSheetId="2">#REF!</definedName>
    <definedName name="ELE_SUM" localSheetId="29">#REF!</definedName>
    <definedName name="ELE_SUM" localSheetId="20">#REF!</definedName>
    <definedName name="ELE_SUM" localSheetId="21">#REF!</definedName>
    <definedName name="ELE_SUM" localSheetId="22">#REF!</definedName>
    <definedName name="ELE_SUM" localSheetId="23">#REF!</definedName>
    <definedName name="ELE_SUM" localSheetId="24">#REF!</definedName>
    <definedName name="ELE_SUM" localSheetId="25">#REF!</definedName>
    <definedName name="ELE_SUM" localSheetId="26">#REF!</definedName>
    <definedName name="ELE_SUM" localSheetId="28">#REF!</definedName>
    <definedName name="ELE_SUM" localSheetId="39">#REF!</definedName>
    <definedName name="ELE_SUM" localSheetId="40">#REF!</definedName>
    <definedName name="ELE_SUM" localSheetId="41">#REF!</definedName>
    <definedName name="ELE_SUM" localSheetId="42">#REF!</definedName>
    <definedName name="ELE_SUM" localSheetId="43">#REF!</definedName>
    <definedName name="ELE_SUM" localSheetId="44">#REF!</definedName>
    <definedName name="ELE_SUM" localSheetId="45">#REF!</definedName>
    <definedName name="ELE_SUM" localSheetId="46">#REF!</definedName>
    <definedName name="ELE_SUM" localSheetId="47">#REF!</definedName>
    <definedName name="ELE_SUM" localSheetId="50">#REF!</definedName>
    <definedName name="ELE_SUM" localSheetId="51">#REF!</definedName>
    <definedName name="ELE_SUM" localSheetId="19">#REF!</definedName>
    <definedName name="ELE_SUM" localSheetId="0">#REF!</definedName>
    <definedName name="ELE_SUM">#REF!</definedName>
    <definedName name="EMPROD" localSheetId="1">#REF!</definedName>
    <definedName name="EMPROD" localSheetId="2">#REF!</definedName>
    <definedName name="EMPROD" localSheetId="29">#REF!</definedName>
    <definedName name="EMPROD" localSheetId="20">#REF!</definedName>
    <definedName name="EMPROD" localSheetId="21">#REF!</definedName>
    <definedName name="EMPROD" localSheetId="22">#REF!</definedName>
    <definedName name="EMPROD" localSheetId="23">#REF!</definedName>
    <definedName name="EMPROD" localSheetId="24">#REF!</definedName>
    <definedName name="EMPROD" localSheetId="25">#REF!</definedName>
    <definedName name="EMPROD" localSheetId="26">#REF!</definedName>
    <definedName name="EMPROD" localSheetId="28">#REF!</definedName>
    <definedName name="EMPROD" localSheetId="39">#REF!</definedName>
    <definedName name="EMPROD" localSheetId="40">#REF!</definedName>
    <definedName name="EMPROD" localSheetId="41">#REF!</definedName>
    <definedName name="EMPROD" localSheetId="42">#REF!</definedName>
    <definedName name="EMPROD" localSheetId="43">#REF!</definedName>
    <definedName name="EMPROD" localSheetId="44">#REF!</definedName>
    <definedName name="EMPROD" localSheetId="45">#REF!</definedName>
    <definedName name="EMPROD" localSheetId="46">#REF!</definedName>
    <definedName name="EMPROD" localSheetId="47">#REF!</definedName>
    <definedName name="EMPROD" localSheetId="50">#REF!</definedName>
    <definedName name="EMPROD" localSheetId="51">#REF!</definedName>
    <definedName name="EMPROD" localSheetId="19">#REF!</definedName>
    <definedName name="EMPROD" localSheetId="0">#REF!</definedName>
    <definedName name="EMPROD">#REF!</definedName>
    <definedName name="EMPROD2" localSheetId="1">#REF!</definedName>
    <definedName name="EMPROD2" localSheetId="2">#REF!</definedName>
    <definedName name="EMPROD2" localSheetId="29">#REF!</definedName>
    <definedName name="EMPROD2" localSheetId="20">#REF!</definedName>
    <definedName name="EMPROD2" localSheetId="21">#REF!</definedName>
    <definedName name="EMPROD2" localSheetId="22">#REF!</definedName>
    <definedName name="EMPROD2" localSheetId="23">#REF!</definedName>
    <definedName name="EMPROD2" localSheetId="24">#REF!</definedName>
    <definedName name="EMPROD2" localSheetId="25">#REF!</definedName>
    <definedName name="EMPROD2" localSheetId="26">#REF!</definedName>
    <definedName name="EMPROD2" localSheetId="28">#REF!</definedName>
    <definedName name="EMPROD2" localSheetId="39">#REF!</definedName>
    <definedName name="EMPROD2" localSheetId="40">#REF!</definedName>
    <definedName name="EMPROD2" localSheetId="41">#REF!</definedName>
    <definedName name="EMPROD2" localSheetId="42">#REF!</definedName>
    <definedName name="EMPROD2" localSheetId="43">#REF!</definedName>
    <definedName name="EMPROD2" localSheetId="44">#REF!</definedName>
    <definedName name="EMPROD2" localSheetId="45">#REF!</definedName>
    <definedName name="EMPROD2" localSheetId="46">#REF!</definedName>
    <definedName name="EMPROD2" localSheetId="47">#REF!</definedName>
    <definedName name="EMPROD2" localSheetId="50">#REF!</definedName>
    <definedName name="EMPROD2" localSheetId="51">#REF!</definedName>
    <definedName name="EMPROD2" localSheetId="19">#REF!</definedName>
    <definedName name="EMPROD2" localSheetId="0">#REF!</definedName>
    <definedName name="EMPROD2">#REF!</definedName>
    <definedName name="EMPROD3" localSheetId="1">#REF!</definedName>
    <definedName name="EMPROD3" localSheetId="2">#REF!</definedName>
    <definedName name="EMPROD3" localSheetId="29">#REF!</definedName>
    <definedName name="EMPROD3" localSheetId="20">#REF!</definedName>
    <definedName name="EMPROD3" localSheetId="21">#REF!</definedName>
    <definedName name="EMPROD3" localSheetId="22">#REF!</definedName>
    <definedName name="EMPROD3" localSheetId="23">#REF!</definedName>
    <definedName name="EMPROD3" localSheetId="24">#REF!</definedName>
    <definedName name="EMPROD3" localSheetId="25">#REF!</definedName>
    <definedName name="EMPROD3" localSheetId="26">#REF!</definedName>
    <definedName name="EMPROD3" localSheetId="28">#REF!</definedName>
    <definedName name="EMPROD3" localSheetId="39">#REF!</definedName>
    <definedName name="EMPROD3" localSheetId="40">#REF!</definedName>
    <definedName name="EMPROD3" localSheetId="41">#REF!</definedName>
    <definedName name="EMPROD3" localSheetId="42">#REF!</definedName>
    <definedName name="EMPROD3" localSheetId="43">#REF!</definedName>
    <definedName name="EMPROD3" localSheetId="44">#REF!</definedName>
    <definedName name="EMPROD3" localSheetId="45">#REF!</definedName>
    <definedName name="EMPROD3" localSheetId="46">#REF!</definedName>
    <definedName name="EMPROD3" localSheetId="47">#REF!</definedName>
    <definedName name="EMPROD3" localSheetId="50">#REF!</definedName>
    <definedName name="EMPROD3" localSheetId="51">#REF!</definedName>
    <definedName name="EMPROD3" localSheetId="19">#REF!</definedName>
    <definedName name="EMPROD3" localSheetId="0">#REF!</definedName>
    <definedName name="EMPROD3">#REF!</definedName>
    <definedName name="ETHJTYKY8O" localSheetId="1">#REF!</definedName>
    <definedName name="ETHJTYKY8O" localSheetId="2">#REF!</definedName>
    <definedName name="ETHJTYKY8O" localSheetId="12">#REF!</definedName>
    <definedName name="ETHJTYKY8O" localSheetId="14">#REF!</definedName>
    <definedName name="ETHJTYKY8O" localSheetId="29">#REF!</definedName>
    <definedName name="ETHJTYKY8O" localSheetId="20">#REF!</definedName>
    <definedName name="ETHJTYKY8O" localSheetId="21">#REF!</definedName>
    <definedName name="ETHJTYKY8O" localSheetId="22">#REF!</definedName>
    <definedName name="ETHJTYKY8O" localSheetId="23">#REF!</definedName>
    <definedName name="ETHJTYKY8O" localSheetId="24">#REF!</definedName>
    <definedName name="ETHJTYKY8O" localSheetId="25">#REF!</definedName>
    <definedName name="ETHJTYKY8O" localSheetId="26">#REF!</definedName>
    <definedName name="ETHJTYKY8O" localSheetId="28">#REF!</definedName>
    <definedName name="ETHJTYKY8O" localSheetId="39">#REF!</definedName>
    <definedName name="ETHJTYKY8O" localSheetId="40">#REF!</definedName>
    <definedName name="ETHJTYKY8O" localSheetId="41">#REF!</definedName>
    <definedName name="ETHJTYKY8O" localSheetId="42">#REF!</definedName>
    <definedName name="ETHJTYKY8O" localSheetId="43">#REF!</definedName>
    <definedName name="ETHJTYKY8O" localSheetId="44">#REF!</definedName>
    <definedName name="ETHJTYKY8O" localSheetId="45">#REF!</definedName>
    <definedName name="ETHJTYKY8O" localSheetId="46">#REF!</definedName>
    <definedName name="ETHJTYKY8O" localSheetId="47">#REF!</definedName>
    <definedName name="ETHJTYKY8O" localSheetId="50">#REF!</definedName>
    <definedName name="ETHJTYKY8O" localSheetId="51">#REF!</definedName>
    <definedName name="ETHJTYKY8O">#REF!</definedName>
    <definedName name="Europa" localSheetId="1">#REF!</definedName>
    <definedName name="Europa" localSheetId="2">#REF!</definedName>
    <definedName name="Europa" localSheetId="29">#REF!</definedName>
    <definedName name="Europa" localSheetId="20">#REF!</definedName>
    <definedName name="Europa" localSheetId="21">#REF!</definedName>
    <definedName name="Europa" localSheetId="22">#REF!</definedName>
    <definedName name="Europa" localSheetId="23">#REF!</definedName>
    <definedName name="Europa" localSheetId="24">#REF!</definedName>
    <definedName name="Europa" localSheetId="25">#REF!</definedName>
    <definedName name="Europa" localSheetId="26">#REF!</definedName>
    <definedName name="Europa" localSheetId="28">#REF!</definedName>
    <definedName name="Europa" localSheetId="39">#REF!</definedName>
    <definedName name="Europa" localSheetId="40">#REF!</definedName>
    <definedName name="Europa" localSheetId="41">#REF!</definedName>
    <definedName name="Europa" localSheetId="42">#REF!</definedName>
    <definedName name="Europa" localSheetId="43">#REF!</definedName>
    <definedName name="Europa" localSheetId="44">#REF!</definedName>
    <definedName name="Europa" localSheetId="45">#REF!</definedName>
    <definedName name="Europa" localSheetId="46">#REF!</definedName>
    <definedName name="Europa" localSheetId="47">#REF!</definedName>
    <definedName name="Europa" localSheetId="50">#REF!</definedName>
    <definedName name="Europa" localSheetId="51">#REF!</definedName>
    <definedName name="Europa" localSheetId="19">#REF!</definedName>
    <definedName name="Europa" localSheetId="0">#REF!</definedName>
    <definedName name="Europa">#REF!</definedName>
    <definedName name="EXCHANGE" localSheetId="1">#REF!</definedName>
    <definedName name="EXCHANGE" localSheetId="2">#REF!</definedName>
    <definedName name="EXCHANGE" localSheetId="29">#REF!</definedName>
    <definedName name="EXCHANGE" localSheetId="20">#REF!</definedName>
    <definedName name="EXCHANGE" localSheetId="21">#REF!</definedName>
    <definedName name="EXCHANGE" localSheetId="22">#REF!</definedName>
    <definedName name="EXCHANGE" localSheetId="23">#REF!</definedName>
    <definedName name="EXCHANGE" localSheetId="24">#REF!</definedName>
    <definedName name="EXCHANGE" localSheetId="25">#REF!</definedName>
    <definedName name="EXCHANGE" localSheetId="26">#REF!</definedName>
    <definedName name="EXCHANGE" localSheetId="28">#REF!</definedName>
    <definedName name="EXCHANGE" localSheetId="39">#REF!</definedName>
    <definedName name="EXCHANGE" localSheetId="40">#REF!</definedName>
    <definedName name="EXCHANGE" localSheetId="41">#REF!</definedName>
    <definedName name="EXCHANGE" localSheetId="42">#REF!</definedName>
    <definedName name="EXCHANGE" localSheetId="43">#REF!</definedName>
    <definedName name="EXCHANGE" localSheetId="44">#REF!</definedName>
    <definedName name="EXCHANGE" localSheetId="45">#REF!</definedName>
    <definedName name="EXCHANGE" localSheetId="46">#REF!</definedName>
    <definedName name="EXCHANGE" localSheetId="47">#REF!</definedName>
    <definedName name="EXCHANGE" localSheetId="50">#REF!</definedName>
    <definedName name="EXCHANGE" localSheetId="51">#REF!</definedName>
    <definedName name="EXCHANGE" localSheetId="19">#REF!</definedName>
    <definedName name="EXCHANGE" localSheetId="0">#REF!</definedName>
    <definedName name="EXCHANGE">#REF!</definedName>
    <definedName name="EXP__WLT" localSheetId="1">#REF!</definedName>
    <definedName name="EXP__WLT" localSheetId="2">#REF!</definedName>
    <definedName name="EXP__WLT" localSheetId="29">#REF!</definedName>
    <definedName name="EXP__WLT" localSheetId="20">#REF!</definedName>
    <definedName name="EXP__WLT" localSheetId="21">#REF!</definedName>
    <definedName name="EXP__WLT" localSheetId="22">#REF!</definedName>
    <definedName name="EXP__WLT" localSheetId="23">#REF!</definedName>
    <definedName name="EXP__WLT" localSheetId="24">#REF!</definedName>
    <definedName name="EXP__WLT" localSheetId="25">#REF!</definedName>
    <definedName name="EXP__WLT" localSheetId="26">#REF!</definedName>
    <definedName name="EXP__WLT" localSheetId="28">#REF!</definedName>
    <definedName name="EXP__WLT" localSheetId="39">#REF!</definedName>
    <definedName name="EXP__WLT" localSheetId="40">#REF!</definedName>
    <definedName name="EXP__WLT" localSheetId="41">#REF!</definedName>
    <definedName name="EXP__WLT" localSheetId="42">#REF!</definedName>
    <definedName name="EXP__WLT" localSheetId="43">#REF!</definedName>
    <definedName name="EXP__WLT" localSheetId="44">#REF!</definedName>
    <definedName name="EXP__WLT" localSheetId="45">#REF!</definedName>
    <definedName name="EXP__WLT" localSheetId="46">#REF!</definedName>
    <definedName name="EXP__WLT" localSheetId="47">#REF!</definedName>
    <definedName name="EXP__WLT" localSheetId="50">#REF!</definedName>
    <definedName name="EXP__WLT" localSheetId="51">#REF!</definedName>
    <definedName name="EXP__WLT" localSheetId="19">#REF!</definedName>
    <definedName name="EXP__WLT" localSheetId="0">#REF!</definedName>
    <definedName name="EXP__WLT">#REF!</definedName>
    <definedName name="EXP_REG" localSheetId="1">#REF!</definedName>
    <definedName name="EXP_REG" localSheetId="2">#REF!</definedName>
    <definedName name="EXP_REG" localSheetId="29">#REF!</definedName>
    <definedName name="EXP_REG" localSheetId="20">#REF!</definedName>
    <definedName name="EXP_REG" localSheetId="21">#REF!</definedName>
    <definedName name="EXP_REG" localSheetId="22">#REF!</definedName>
    <definedName name="EXP_REG" localSheetId="23">#REF!</definedName>
    <definedName name="EXP_REG" localSheetId="24">#REF!</definedName>
    <definedName name="EXP_REG" localSheetId="25">#REF!</definedName>
    <definedName name="EXP_REG" localSheetId="26">#REF!</definedName>
    <definedName name="EXP_REG" localSheetId="28">#REF!</definedName>
    <definedName name="EXP_REG" localSheetId="39">#REF!</definedName>
    <definedName name="EXP_REG" localSheetId="40">#REF!</definedName>
    <definedName name="EXP_REG" localSheetId="41">#REF!</definedName>
    <definedName name="EXP_REG" localSheetId="42">#REF!</definedName>
    <definedName name="EXP_REG" localSheetId="43">#REF!</definedName>
    <definedName name="EXP_REG" localSheetId="44">#REF!</definedName>
    <definedName name="EXP_REG" localSheetId="45">#REF!</definedName>
    <definedName name="EXP_REG" localSheetId="46">#REF!</definedName>
    <definedName name="EXP_REG" localSheetId="47">#REF!</definedName>
    <definedName name="EXP_REG" localSheetId="50">#REF!</definedName>
    <definedName name="EXP_REG" localSheetId="51">#REF!</definedName>
    <definedName name="EXP_REG" localSheetId="19">#REF!</definedName>
    <definedName name="EXP_REG" localSheetId="0">#REF!</definedName>
    <definedName name="EXP_REG">#REF!</definedName>
    <definedName name="EXP_WLT" localSheetId="1">#REF!</definedName>
    <definedName name="EXP_WLT" localSheetId="2">#REF!</definedName>
    <definedName name="EXP_WLT" localSheetId="29">#REF!</definedName>
    <definedName name="EXP_WLT" localSheetId="20">#REF!</definedName>
    <definedName name="EXP_WLT" localSheetId="21">#REF!</definedName>
    <definedName name="EXP_WLT" localSheetId="22">#REF!</definedName>
    <definedName name="EXP_WLT" localSheetId="23">#REF!</definedName>
    <definedName name="EXP_WLT" localSheetId="24">#REF!</definedName>
    <definedName name="EXP_WLT" localSheetId="25">#REF!</definedName>
    <definedName name="EXP_WLT" localSheetId="26">#REF!</definedName>
    <definedName name="EXP_WLT" localSheetId="28">#REF!</definedName>
    <definedName name="EXP_WLT" localSheetId="39">#REF!</definedName>
    <definedName name="EXP_WLT" localSheetId="40">#REF!</definedName>
    <definedName name="EXP_WLT" localSheetId="41">#REF!</definedName>
    <definedName name="EXP_WLT" localSheetId="42">#REF!</definedName>
    <definedName name="EXP_WLT" localSheetId="43">#REF!</definedName>
    <definedName name="EXP_WLT" localSheetId="44">#REF!</definedName>
    <definedName name="EXP_WLT" localSheetId="45">#REF!</definedName>
    <definedName name="EXP_WLT" localSheetId="46">#REF!</definedName>
    <definedName name="EXP_WLT" localSheetId="47">#REF!</definedName>
    <definedName name="EXP_WLT" localSheetId="50">#REF!</definedName>
    <definedName name="EXP_WLT" localSheetId="51">#REF!</definedName>
    <definedName name="EXP_WLT" localSheetId="19">#REF!</definedName>
    <definedName name="EXP_WLT" localSheetId="0">#REF!</definedName>
    <definedName name="EXP_WLT">#REF!</definedName>
    <definedName name="EYERD" localSheetId="1">#REF!</definedName>
    <definedName name="EYERD" localSheetId="2">#REF!</definedName>
    <definedName name="EYERD" localSheetId="13">#REF!</definedName>
    <definedName name="EYERD" localSheetId="14">#REF!</definedName>
    <definedName name="EYERD" localSheetId="11">#REF!</definedName>
    <definedName name="EYERD" localSheetId="16">#REF!</definedName>
    <definedName name="EYERD" localSheetId="17">#REF!</definedName>
    <definedName name="EYERD" localSheetId="29">#REF!</definedName>
    <definedName name="EYERD" localSheetId="20">#REF!</definedName>
    <definedName name="EYERD" localSheetId="21">#REF!</definedName>
    <definedName name="EYERD" localSheetId="22">#REF!</definedName>
    <definedName name="EYERD" localSheetId="23">#REF!</definedName>
    <definedName name="EYERD" localSheetId="24">#REF!</definedName>
    <definedName name="EYERD" localSheetId="25">#REF!</definedName>
    <definedName name="EYERD" localSheetId="26">#REF!</definedName>
    <definedName name="EYERD" localSheetId="27">#REF!</definedName>
    <definedName name="EYERD" localSheetId="28">#REF!</definedName>
    <definedName name="EYERD" localSheetId="39">#REF!</definedName>
    <definedName name="EYERD" localSheetId="40">#REF!</definedName>
    <definedName name="EYERD" localSheetId="41">#REF!</definedName>
    <definedName name="EYERD" localSheetId="42">#REF!</definedName>
    <definedName name="EYERD" localSheetId="43">#REF!</definedName>
    <definedName name="EYERD" localSheetId="44">#REF!</definedName>
    <definedName name="EYERD" localSheetId="45">#REF!</definedName>
    <definedName name="EYERD" localSheetId="46">#REF!</definedName>
    <definedName name="EYERD" localSheetId="47">#REF!</definedName>
    <definedName name="EYERD" localSheetId="48">#REF!</definedName>
    <definedName name="EYERD" localSheetId="49">#REF!</definedName>
    <definedName name="EYERD" localSheetId="50">#REF!</definedName>
    <definedName name="EYERD" localSheetId="51">#REF!</definedName>
    <definedName name="EYERD" localSheetId="52">#REF!</definedName>
    <definedName name="EYERD" localSheetId="19">#REF!</definedName>
    <definedName name="EYERD" localSheetId="0">#REF!</definedName>
    <definedName name="EYERD">#REF!</definedName>
    <definedName name="EYERU" localSheetId="1">#REF!</definedName>
    <definedName name="EYERU" localSheetId="2">#REF!</definedName>
    <definedName name="EYERU" localSheetId="13">#REF!</definedName>
    <definedName name="EYERU" localSheetId="14">#REF!</definedName>
    <definedName name="EYERU" localSheetId="11">#REF!</definedName>
    <definedName name="EYERU" localSheetId="16">#REF!</definedName>
    <definedName name="EYERU" localSheetId="17">#REF!</definedName>
    <definedName name="EYERU" localSheetId="29">#REF!</definedName>
    <definedName name="EYERU" localSheetId="20">#REF!</definedName>
    <definedName name="EYERU" localSheetId="21">#REF!</definedName>
    <definedName name="EYERU" localSheetId="22">#REF!</definedName>
    <definedName name="EYERU" localSheetId="23">#REF!</definedName>
    <definedName name="EYERU" localSheetId="24">#REF!</definedName>
    <definedName name="EYERU" localSheetId="25">#REF!</definedName>
    <definedName name="EYERU" localSheetId="26">#REF!</definedName>
    <definedName name="EYERU" localSheetId="27">#REF!</definedName>
    <definedName name="EYERU" localSheetId="28">#REF!</definedName>
    <definedName name="EYERU" localSheetId="39">#REF!</definedName>
    <definedName name="EYERU" localSheetId="40">#REF!</definedName>
    <definedName name="EYERU" localSheetId="41">#REF!</definedName>
    <definedName name="EYERU" localSheetId="42">#REF!</definedName>
    <definedName name="EYERU" localSheetId="43">#REF!</definedName>
    <definedName name="EYERU" localSheetId="44">#REF!</definedName>
    <definedName name="EYERU" localSheetId="45">#REF!</definedName>
    <definedName name="EYERU" localSheetId="46">#REF!</definedName>
    <definedName name="EYERU" localSheetId="47">#REF!</definedName>
    <definedName name="EYERU" localSheetId="48">#REF!</definedName>
    <definedName name="EYERU" localSheetId="49">#REF!</definedName>
    <definedName name="EYERU" localSheetId="50">#REF!</definedName>
    <definedName name="EYERU" localSheetId="51">#REF!</definedName>
    <definedName name="EYERU" localSheetId="52">#REF!</definedName>
    <definedName name="EYERU" localSheetId="19">#REF!</definedName>
    <definedName name="EYERU" localSheetId="0">#REF!</definedName>
    <definedName name="EYERU">#REF!</definedName>
    <definedName name="FeriTable1" localSheetId="1">#REF!</definedName>
    <definedName name="FeriTable1" localSheetId="2">#REF!</definedName>
    <definedName name="FeriTable1" localSheetId="12">#REF!</definedName>
    <definedName name="FeriTable1" localSheetId="13">#REF!</definedName>
    <definedName name="FeriTable1" localSheetId="11">'Chart 2-2'!$E$7:$S$20</definedName>
    <definedName name="FeriTable1" localSheetId="18">#REF!</definedName>
    <definedName name="FeriTable1" localSheetId="29">#REF!</definedName>
    <definedName name="FeriTable1" localSheetId="20">#REF!</definedName>
    <definedName name="FeriTable1" localSheetId="21">#REF!</definedName>
    <definedName name="FeriTable1" localSheetId="22">#REF!</definedName>
    <definedName name="FeriTable1" localSheetId="23">#REF!</definedName>
    <definedName name="FeriTable1" localSheetId="24">#REF!</definedName>
    <definedName name="FeriTable1" localSheetId="25">#REF!</definedName>
    <definedName name="FeriTable1" localSheetId="26">#REF!</definedName>
    <definedName name="FeriTable1" localSheetId="27">#REF!</definedName>
    <definedName name="FeriTable1" localSheetId="28">#REF!</definedName>
    <definedName name="FeriTable1" localSheetId="39">#REF!</definedName>
    <definedName name="FeriTable1" localSheetId="40">#REF!</definedName>
    <definedName name="FeriTable1" localSheetId="41">#REF!</definedName>
    <definedName name="FeriTable1" localSheetId="42">#REF!</definedName>
    <definedName name="FeriTable1" localSheetId="43">#REF!</definedName>
    <definedName name="FeriTable1" localSheetId="44">#REF!</definedName>
    <definedName name="FeriTable1" localSheetId="45">#REF!</definedName>
    <definedName name="FeriTable1" localSheetId="46">#REF!</definedName>
    <definedName name="FeriTable1" localSheetId="47">#REF!</definedName>
    <definedName name="FeriTable1" localSheetId="48">#REF!</definedName>
    <definedName name="FeriTable1" localSheetId="49">#REF!</definedName>
    <definedName name="FeriTable1" localSheetId="50">#REF!</definedName>
    <definedName name="FeriTable1" localSheetId="51">#REF!</definedName>
    <definedName name="FeriTable1" localSheetId="19">#REF!</definedName>
    <definedName name="FeriTable1" localSheetId="0">#REF!</definedName>
    <definedName name="FeriTable1">#REF!</definedName>
    <definedName name="FeriTable10" localSheetId="1">#REF!</definedName>
    <definedName name="FeriTable10" localSheetId="2">#REF!</definedName>
    <definedName name="FeriTable10" localSheetId="12">#REF!</definedName>
    <definedName name="FeriTable10" localSheetId="13">#REF!</definedName>
    <definedName name="FeriTable10" localSheetId="14">#REF!</definedName>
    <definedName name="FeriTable10" localSheetId="11">#REF!</definedName>
    <definedName name="FeriTable10" localSheetId="29">#REF!</definedName>
    <definedName name="FeriTable10" localSheetId="20">#REF!</definedName>
    <definedName name="FeriTable10" localSheetId="21">#REF!</definedName>
    <definedName name="FeriTable10" localSheetId="22">#REF!</definedName>
    <definedName name="FeriTable10" localSheetId="23">#REF!</definedName>
    <definedName name="FeriTable10" localSheetId="24">#REF!</definedName>
    <definedName name="FeriTable10" localSheetId="25">#REF!</definedName>
    <definedName name="FeriTable10" localSheetId="26">#REF!</definedName>
    <definedName name="FeriTable10" localSheetId="28">#REF!</definedName>
    <definedName name="FeriTable10" localSheetId="39">#REF!</definedName>
    <definedName name="FeriTable10" localSheetId="40">#REF!</definedName>
    <definedName name="FeriTable10" localSheetId="41">#REF!</definedName>
    <definedName name="FeriTable10" localSheetId="42">#REF!</definedName>
    <definedName name="FeriTable10" localSheetId="43">#REF!</definedName>
    <definedName name="FeriTable10" localSheetId="44">#REF!</definedName>
    <definedName name="FeriTable10" localSheetId="45">#REF!</definedName>
    <definedName name="FeriTable10" localSheetId="46">#REF!</definedName>
    <definedName name="FeriTable10" localSheetId="47">#REF!</definedName>
    <definedName name="FeriTable10" localSheetId="50">#REF!</definedName>
    <definedName name="FeriTable10" localSheetId="51">#REF!</definedName>
    <definedName name="FeriTable10" localSheetId="52">#REF!</definedName>
    <definedName name="FeriTable10" localSheetId="19">#REF!</definedName>
    <definedName name="FeriTable10" localSheetId="0">#REF!</definedName>
    <definedName name="FeriTable10">#REF!</definedName>
    <definedName name="FeriTable100" localSheetId="50">#REF!</definedName>
    <definedName name="FeriTable100" localSheetId="51">#REF!</definedName>
    <definedName name="FeriTable100">#REF!</definedName>
    <definedName name="FeriTable101" localSheetId="50">#REF!</definedName>
    <definedName name="FeriTable101" localSheetId="51">#REF!</definedName>
    <definedName name="FeriTable101">#REF!</definedName>
    <definedName name="FeriTable102" localSheetId="50">#REF!</definedName>
    <definedName name="FeriTable102" localSheetId="51">#REF!</definedName>
    <definedName name="FeriTable102">#REF!</definedName>
    <definedName name="FeriTable103" localSheetId="50">#REF!</definedName>
    <definedName name="FeriTable103" localSheetId="51">#REF!</definedName>
    <definedName name="FeriTable103">#REF!</definedName>
    <definedName name="FeriTable104" localSheetId="52">#REF!</definedName>
    <definedName name="FeriTable104" localSheetId="19">#REF!</definedName>
    <definedName name="FeriTable104">#REF!</definedName>
    <definedName name="FeriTable105" localSheetId="52">#REF!</definedName>
    <definedName name="FeriTable105" localSheetId="19">#REF!</definedName>
    <definedName name="FeriTable105">#REF!</definedName>
    <definedName name="FeriTable106" localSheetId="50">#REF!</definedName>
    <definedName name="FeriTable106" localSheetId="51">#REF!</definedName>
    <definedName name="FeriTable106">#REF!</definedName>
    <definedName name="FeriTable107" localSheetId="50">#REF!</definedName>
    <definedName name="FeriTable107" localSheetId="51">#REF!</definedName>
    <definedName name="FeriTable107">#REF!</definedName>
    <definedName name="FeriTable108" localSheetId="50">#REF!</definedName>
    <definedName name="FeriTable108" localSheetId="51">#REF!</definedName>
    <definedName name="FeriTable108">#REF!</definedName>
    <definedName name="FeriTable109" localSheetId="50">#REF!</definedName>
    <definedName name="FeriTable109" localSheetId="51">#REF!</definedName>
    <definedName name="FeriTable109">#REF!</definedName>
    <definedName name="FeriTable11" localSheetId="1">#REF!</definedName>
    <definedName name="FeriTable11" localSheetId="2">#REF!</definedName>
    <definedName name="FeriTable11" localSheetId="29">#REF!</definedName>
    <definedName name="FeriTable11" localSheetId="20">#REF!</definedName>
    <definedName name="FeriTable11" localSheetId="21">#REF!</definedName>
    <definedName name="FeriTable11" localSheetId="22">#REF!</definedName>
    <definedName name="FeriTable11" localSheetId="23">#REF!</definedName>
    <definedName name="FeriTable11" localSheetId="24">#REF!</definedName>
    <definedName name="FeriTable11" localSheetId="25">#REF!</definedName>
    <definedName name="FeriTable11" localSheetId="26">#REF!</definedName>
    <definedName name="FeriTable11" localSheetId="28">#REF!</definedName>
    <definedName name="FeriTable11" localSheetId="39">#REF!</definedName>
    <definedName name="FeriTable11" localSheetId="40">#REF!</definedName>
    <definedName name="FeriTable11" localSheetId="41">#REF!</definedName>
    <definedName name="FeriTable11" localSheetId="42">#REF!</definedName>
    <definedName name="FeriTable11" localSheetId="43">#REF!</definedName>
    <definedName name="FeriTable11" localSheetId="44">#REF!</definedName>
    <definedName name="FeriTable11" localSheetId="45">#REF!</definedName>
    <definedName name="FeriTable11" localSheetId="46">#REF!</definedName>
    <definedName name="FeriTable11" localSheetId="47">#REF!</definedName>
    <definedName name="FeriTable11" localSheetId="50">#REF!</definedName>
    <definedName name="FeriTable11" localSheetId="51">#REF!</definedName>
    <definedName name="FeriTable11" localSheetId="19">#REF!</definedName>
    <definedName name="FeriTable11" localSheetId="0">#REF!</definedName>
    <definedName name="FeriTable11">#REF!</definedName>
    <definedName name="FeriTable110" localSheetId="50">#REF!</definedName>
    <definedName name="FeriTable110" localSheetId="51">#REF!</definedName>
    <definedName name="FeriTable110">#REF!</definedName>
    <definedName name="FeriTable111" localSheetId="4">#REF!</definedName>
    <definedName name="FeriTable111" localSheetId="16">#REF!</definedName>
    <definedName name="FeriTable111" localSheetId="17">#REF!</definedName>
    <definedName name="FeriTable111" localSheetId="50">#REF!</definedName>
    <definedName name="FeriTable111" localSheetId="51">#REF!</definedName>
    <definedName name="FeriTable111">#REF!</definedName>
    <definedName name="FeriTable112" localSheetId="50">#REF!</definedName>
    <definedName name="FeriTable112" localSheetId="51">#REF!</definedName>
    <definedName name="FeriTable112">#REF!</definedName>
    <definedName name="FeriTable113" localSheetId="50">#REF!</definedName>
    <definedName name="FeriTable113" localSheetId="51">#REF!</definedName>
    <definedName name="FeriTable113">#REF!</definedName>
    <definedName name="FeriTable114" localSheetId="50">#REF!</definedName>
    <definedName name="FeriTable114" localSheetId="51">#REF!</definedName>
    <definedName name="FeriTable114">#REF!</definedName>
    <definedName name="FeriTable115" localSheetId="52">#REF!</definedName>
    <definedName name="FeriTable115" localSheetId="19">#REF!</definedName>
    <definedName name="FeriTable115">#REF!</definedName>
    <definedName name="FeriTable116" localSheetId="52">#REF!</definedName>
    <definedName name="FeriTable116" localSheetId="19">#REF!</definedName>
    <definedName name="FeriTable116">#REF!</definedName>
    <definedName name="FeriTable117" localSheetId="52">#REF!</definedName>
    <definedName name="FeriTable117" localSheetId="19">#REF!</definedName>
    <definedName name="FeriTable117">#REF!</definedName>
    <definedName name="FeriTable118" localSheetId="50">#REF!</definedName>
    <definedName name="FeriTable118" localSheetId="51">#REF!</definedName>
    <definedName name="FeriTable118">#REF!</definedName>
    <definedName name="FeriTable119" localSheetId="16">#REF!</definedName>
    <definedName name="FeriTable119" localSheetId="17">#REF!</definedName>
    <definedName name="FeriTable119" localSheetId="27">#REF!</definedName>
    <definedName name="FeriTable119" localSheetId="50">#REF!</definedName>
    <definedName name="FeriTable119" localSheetId="51">#REF!</definedName>
    <definedName name="FeriTable119" localSheetId="52">#REF!</definedName>
    <definedName name="FeriTable119" localSheetId="19">#REF!</definedName>
    <definedName name="FeriTable119" localSheetId="0">#REF!</definedName>
    <definedName name="FeriTable119">#REF!</definedName>
    <definedName name="FeriTable12" localSheetId="1">#REF!</definedName>
    <definedName name="FeriTable12" localSheetId="2">#REF!</definedName>
    <definedName name="FeriTable12" localSheetId="18">#REF!</definedName>
    <definedName name="FeriTable12" localSheetId="29">#REF!</definedName>
    <definedName name="FeriTable12" localSheetId="20">#REF!</definedName>
    <definedName name="FeriTable12" localSheetId="21">#REF!</definedName>
    <definedName name="FeriTable12" localSheetId="22">#REF!</definedName>
    <definedName name="FeriTable12" localSheetId="23">#REF!</definedName>
    <definedName name="FeriTable12" localSheetId="24">#REF!</definedName>
    <definedName name="FeriTable12" localSheetId="25">#REF!</definedName>
    <definedName name="FeriTable12" localSheetId="26">#REF!</definedName>
    <definedName name="FeriTable12" localSheetId="27">#REF!</definedName>
    <definedName name="FeriTable12" localSheetId="28">#REF!</definedName>
    <definedName name="FeriTable12" localSheetId="39">#REF!</definedName>
    <definedName name="FeriTable12" localSheetId="40">#REF!</definedName>
    <definedName name="FeriTable12" localSheetId="41">#REF!</definedName>
    <definedName name="FeriTable12" localSheetId="42">#REF!</definedName>
    <definedName name="FeriTable12" localSheetId="43">#REF!</definedName>
    <definedName name="FeriTable12" localSheetId="44">#REF!</definedName>
    <definedName name="FeriTable12" localSheetId="45">#REF!</definedName>
    <definedName name="FeriTable12" localSheetId="46">#REF!</definedName>
    <definedName name="FeriTable12" localSheetId="47">#REF!</definedName>
    <definedName name="FeriTable12" localSheetId="48">#REF!</definedName>
    <definedName name="FeriTable12" localSheetId="49">#REF!</definedName>
    <definedName name="FeriTable12" localSheetId="50">#REF!</definedName>
    <definedName name="FeriTable12" localSheetId="51">#REF!</definedName>
    <definedName name="FeriTable12" localSheetId="52">#REF!</definedName>
    <definedName name="FeriTable12" localSheetId="19">#REF!</definedName>
    <definedName name="FeriTable12" localSheetId="0">#REF!</definedName>
    <definedName name="FeriTable12">#REF!</definedName>
    <definedName name="FeriTable120" localSheetId="16">#REF!</definedName>
    <definedName name="FeriTable120" localSheetId="17">#REF!</definedName>
    <definedName name="FeriTable120" localSheetId="18">#REF!</definedName>
    <definedName name="FeriTable120" localSheetId="27">#REF!</definedName>
    <definedName name="FeriTable120" localSheetId="48">#REF!</definedName>
    <definedName name="FeriTable120" localSheetId="49">#REF!</definedName>
    <definedName name="FeriTable120" localSheetId="50">#REF!</definedName>
    <definedName name="FeriTable120" localSheetId="51">#REF!</definedName>
    <definedName name="FeriTable120" localSheetId="52">#REF!</definedName>
    <definedName name="FeriTable120" localSheetId="19">#REF!</definedName>
    <definedName name="FeriTable120" localSheetId="0">#REF!</definedName>
    <definedName name="FeriTable120">#REF!</definedName>
    <definedName name="FeriTable121" localSheetId="1">#REF!</definedName>
    <definedName name="FeriTable121" localSheetId="2">#REF!</definedName>
    <definedName name="FeriTable121" localSheetId="18">#REF!</definedName>
    <definedName name="FeriTable121" localSheetId="29">#REF!</definedName>
    <definedName name="FeriTable121" localSheetId="20">#REF!</definedName>
    <definedName name="FeriTable121" localSheetId="21">#REF!</definedName>
    <definedName name="FeriTable121" localSheetId="22">#REF!</definedName>
    <definedName name="FeriTable121" localSheetId="23">#REF!</definedName>
    <definedName name="FeriTable121" localSheetId="24">#REF!</definedName>
    <definedName name="FeriTable121" localSheetId="25">#REF!</definedName>
    <definedName name="FeriTable121" localSheetId="26">#REF!</definedName>
    <definedName name="FeriTable121" localSheetId="27">#REF!</definedName>
    <definedName name="FeriTable121" localSheetId="28">#REF!</definedName>
    <definedName name="FeriTable121" localSheetId="39">#REF!</definedName>
    <definedName name="FeriTable121" localSheetId="40">#REF!</definedName>
    <definedName name="FeriTable121" localSheetId="41">#REF!</definedName>
    <definedName name="FeriTable121" localSheetId="42">#REF!</definedName>
    <definedName name="FeriTable121" localSheetId="43">#REF!</definedName>
    <definedName name="FeriTable121" localSheetId="44">#REF!</definedName>
    <definedName name="FeriTable121" localSheetId="45">#REF!</definedName>
    <definedName name="FeriTable121" localSheetId="46">#REF!</definedName>
    <definedName name="FeriTable121" localSheetId="47">#REF!</definedName>
    <definedName name="FeriTable121" localSheetId="48">#REF!</definedName>
    <definedName name="FeriTable121" localSheetId="49">#REF!</definedName>
    <definedName name="FeriTable121" localSheetId="50">#REF!</definedName>
    <definedName name="FeriTable121" localSheetId="51">#REF!</definedName>
    <definedName name="FeriTable121" localSheetId="52">#REF!</definedName>
    <definedName name="FeriTable121" localSheetId="19">#REF!</definedName>
    <definedName name="FeriTable121">#REF!</definedName>
    <definedName name="FeriTable122" localSheetId="1">#REF!</definedName>
    <definedName name="FeriTable122" localSheetId="2">#REF!</definedName>
    <definedName name="FeriTable122" localSheetId="29">#REF!</definedName>
    <definedName name="FeriTable122" localSheetId="20">#REF!</definedName>
    <definedName name="FeriTable122" localSheetId="21">#REF!</definedName>
    <definedName name="FeriTable122" localSheetId="22">#REF!</definedName>
    <definedName name="FeriTable122" localSheetId="23">#REF!</definedName>
    <definedName name="FeriTable122" localSheetId="24">#REF!</definedName>
    <definedName name="FeriTable122" localSheetId="25">#REF!</definedName>
    <definedName name="FeriTable122" localSheetId="26">#REF!</definedName>
    <definedName name="FeriTable122" localSheetId="27">#REF!</definedName>
    <definedName name="FeriTable122" localSheetId="28">#REF!</definedName>
    <definedName name="FeriTable122" localSheetId="39">#REF!</definedName>
    <definedName name="FeriTable122" localSheetId="40">#REF!</definedName>
    <definedName name="FeriTable122" localSheetId="41">#REF!</definedName>
    <definedName name="FeriTable122" localSheetId="42">#REF!</definedName>
    <definedName name="FeriTable122" localSheetId="43">#REF!</definedName>
    <definedName name="FeriTable122" localSheetId="44">#REF!</definedName>
    <definedName name="FeriTable122" localSheetId="45">#REF!</definedName>
    <definedName name="FeriTable122" localSheetId="46">#REF!</definedName>
    <definedName name="FeriTable122" localSheetId="47">#REF!</definedName>
    <definedName name="FeriTable122" localSheetId="52">#REF!</definedName>
    <definedName name="FeriTable122" localSheetId="19">#REF!</definedName>
    <definedName name="FeriTable122">#REF!</definedName>
    <definedName name="FeriTable123" localSheetId="52">#REF!</definedName>
    <definedName name="FeriTable123" localSheetId="19">#REF!</definedName>
    <definedName name="FeriTable123">#REF!</definedName>
    <definedName name="FeriTable124" localSheetId="18">#REF!</definedName>
    <definedName name="FeriTable124" localSheetId="48">#REF!</definedName>
    <definedName name="FeriTable124" localSheetId="49">#REF!</definedName>
    <definedName name="FeriTable124" localSheetId="50">#REF!</definedName>
    <definedName name="FeriTable124" localSheetId="51">#REF!</definedName>
    <definedName name="FeriTable124" localSheetId="19">#REF!</definedName>
    <definedName name="FeriTable124">#REF!</definedName>
    <definedName name="FeriTable125" localSheetId="18">#REF!</definedName>
    <definedName name="FeriTable125" localSheetId="50">#REF!</definedName>
    <definedName name="FeriTable125" localSheetId="51">#REF!</definedName>
    <definedName name="FeriTable125" localSheetId="19">#REF!</definedName>
    <definedName name="FeriTable125">#REF!</definedName>
    <definedName name="FeriTable126" localSheetId="50">#REF!</definedName>
    <definedName name="FeriTable126" localSheetId="51">#REF!</definedName>
    <definedName name="FeriTable126">#REF!</definedName>
    <definedName name="FeriTable127" localSheetId="50">#REF!</definedName>
    <definedName name="FeriTable127" localSheetId="51">#REF!</definedName>
    <definedName name="FeriTable127">#REF!</definedName>
    <definedName name="FeriTable128" localSheetId="52">#REF!</definedName>
    <definedName name="FeriTable128" localSheetId="19">#REF!</definedName>
    <definedName name="FeriTable128">#REF!</definedName>
    <definedName name="FeriTable129" localSheetId="52">#REF!</definedName>
    <definedName name="FeriTable129" localSheetId="19">#REF!</definedName>
    <definedName name="FeriTable129">#REF!</definedName>
    <definedName name="FeriTable13" localSheetId="1">#REF!</definedName>
    <definedName name="FeriTable13" localSheetId="2">#REF!</definedName>
    <definedName name="FeriTable13" localSheetId="29">#REF!</definedName>
    <definedName name="FeriTable13" localSheetId="20">#REF!</definedName>
    <definedName name="FeriTable13" localSheetId="21">#REF!</definedName>
    <definedName name="FeriTable13" localSheetId="22">#REF!</definedName>
    <definedName name="FeriTable13" localSheetId="23">#REF!</definedName>
    <definedName name="FeriTable13" localSheetId="24">#REF!</definedName>
    <definedName name="FeriTable13" localSheetId="25">#REF!</definedName>
    <definedName name="FeriTable13" localSheetId="26">#REF!</definedName>
    <definedName name="FeriTable13" localSheetId="28">#REF!</definedName>
    <definedName name="FeriTable13" localSheetId="39">#REF!</definedName>
    <definedName name="FeriTable13" localSheetId="40">#REF!</definedName>
    <definedName name="FeriTable13" localSheetId="41">#REF!</definedName>
    <definedName name="FeriTable13" localSheetId="42">#REF!</definedName>
    <definedName name="FeriTable13" localSheetId="43">#REF!</definedName>
    <definedName name="FeriTable13" localSheetId="44">#REF!</definedName>
    <definedName name="FeriTable13" localSheetId="45">#REF!</definedName>
    <definedName name="FeriTable13" localSheetId="46">#REF!</definedName>
    <definedName name="FeriTable13" localSheetId="47">#REF!</definedName>
    <definedName name="FeriTable13" localSheetId="50">#REF!</definedName>
    <definedName name="FeriTable13" localSheetId="51">#REF!</definedName>
    <definedName name="FeriTable13" localSheetId="19">#REF!</definedName>
    <definedName name="FeriTable13" localSheetId="0">#REF!</definedName>
    <definedName name="FeriTable13">#REF!</definedName>
    <definedName name="FeriTable130" localSheetId="1">#REF!</definedName>
    <definedName name="FeriTable130" localSheetId="2">#REF!</definedName>
    <definedName name="FeriTable130" localSheetId="16">#REF!</definedName>
    <definedName name="FeriTable130" localSheetId="17">#REF!</definedName>
    <definedName name="FeriTable130" localSheetId="29">#REF!</definedName>
    <definedName name="FeriTable130" localSheetId="20">#REF!</definedName>
    <definedName name="FeriTable130" localSheetId="21">#REF!</definedName>
    <definedName name="FeriTable130" localSheetId="22">#REF!</definedName>
    <definedName name="FeriTable130" localSheetId="23">#REF!</definedName>
    <definedName name="FeriTable130" localSheetId="24">#REF!</definedName>
    <definedName name="FeriTable130" localSheetId="25">#REF!</definedName>
    <definedName name="FeriTable130" localSheetId="26">#REF!</definedName>
    <definedName name="FeriTable130" localSheetId="27">#REF!</definedName>
    <definedName name="FeriTable130" localSheetId="28">#REF!</definedName>
    <definedName name="FeriTable130" localSheetId="39">#REF!</definedName>
    <definedName name="FeriTable130" localSheetId="40">#REF!</definedName>
    <definedName name="FeriTable130" localSheetId="41">#REF!</definedName>
    <definedName name="FeriTable130" localSheetId="42">#REF!</definedName>
    <definedName name="FeriTable130" localSheetId="43">#REF!</definedName>
    <definedName name="FeriTable130" localSheetId="44">#REF!</definedName>
    <definedName name="FeriTable130" localSheetId="45">#REF!</definedName>
    <definedName name="FeriTable130" localSheetId="46">#REF!</definedName>
    <definedName name="FeriTable130" localSheetId="47">#REF!</definedName>
    <definedName name="FeriTable130" localSheetId="19">#REF!</definedName>
    <definedName name="FeriTable130" localSheetId="0">#REF!</definedName>
    <definedName name="FeriTable130">#REF!</definedName>
    <definedName name="FeriTable131" localSheetId="1">#REF!</definedName>
    <definedName name="FeriTable131" localSheetId="2">#REF!</definedName>
    <definedName name="FeriTable131" localSheetId="16">#REF!</definedName>
    <definedName name="FeriTable131" localSheetId="17">#REF!</definedName>
    <definedName name="FeriTable131" localSheetId="18">#REF!</definedName>
    <definedName name="FeriTable131" localSheetId="29">#REF!</definedName>
    <definedName name="FeriTable131" localSheetId="20">#REF!</definedName>
    <definedName name="FeriTable131" localSheetId="21">#REF!</definedName>
    <definedName name="FeriTable131" localSheetId="22">#REF!</definedName>
    <definedName name="FeriTable131" localSheetId="23">#REF!</definedName>
    <definedName name="FeriTable131" localSheetId="24">#REF!</definedName>
    <definedName name="FeriTable131" localSheetId="25">#REF!</definedName>
    <definedName name="FeriTable131" localSheetId="26">#REF!</definedName>
    <definedName name="FeriTable131" localSheetId="27">#REF!</definedName>
    <definedName name="FeriTable131" localSheetId="28">#REF!</definedName>
    <definedName name="FeriTable131" localSheetId="39">#REF!</definedName>
    <definedName name="FeriTable131" localSheetId="40">#REF!</definedName>
    <definedName name="FeriTable131" localSheetId="41">#REF!</definedName>
    <definedName name="FeriTable131" localSheetId="42">#REF!</definedName>
    <definedName name="FeriTable131" localSheetId="43">#REF!</definedName>
    <definedName name="FeriTable131" localSheetId="44">#REF!</definedName>
    <definedName name="FeriTable131" localSheetId="45">#REF!</definedName>
    <definedName name="FeriTable131" localSheetId="46">#REF!</definedName>
    <definedName name="FeriTable131" localSheetId="47">#REF!</definedName>
    <definedName name="FeriTable131" localSheetId="48">#REF!</definedName>
    <definedName name="FeriTable131" localSheetId="49">#REF!</definedName>
    <definedName name="FeriTable131" localSheetId="50">#REF!</definedName>
    <definedName name="FeriTable131" localSheetId="51">#REF!</definedName>
    <definedName name="FeriTable131" localSheetId="52">#REF!</definedName>
    <definedName name="FeriTable131" localSheetId="19">#REF!</definedName>
    <definedName name="FeriTable131" localSheetId="0">#REF!</definedName>
    <definedName name="FeriTable131">#REF!</definedName>
    <definedName name="FeriTable132" localSheetId="1">#REF!</definedName>
    <definedName name="FeriTable132" localSheetId="2">#REF!</definedName>
    <definedName name="FeriTable132" localSheetId="16">#REF!</definedName>
    <definedName name="FeriTable132" localSheetId="17">#REF!</definedName>
    <definedName name="FeriTable132" localSheetId="29">#REF!</definedName>
    <definedName name="FeriTable132" localSheetId="20">#REF!</definedName>
    <definedName name="FeriTable132" localSheetId="21">#REF!</definedName>
    <definedName name="FeriTable132" localSheetId="22">#REF!</definedName>
    <definedName name="FeriTable132" localSheetId="23">#REF!</definedName>
    <definedName name="FeriTable132" localSheetId="24">#REF!</definedName>
    <definedName name="FeriTable132" localSheetId="25">#REF!</definedName>
    <definedName name="FeriTable132" localSheetId="26">#REF!</definedName>
    <definedName name="FeriTable132" localSheetId="27">#REF!</definedName>
    <definedName name="FeriTable132" localSheetId="28">#REF!</definedName>
    <definedName name="FeriTable132" localSheetId="39">#REF!</definedName>
    <definedName name="FeriTable132" localSheetId="40">#REF!</definedName>
    <definedName name="FeriTable132" localSheetId="41">#REF!</definedName>
    <definedName name="FeriTable132" localSheetId="42">#REF!</definedName>
    <definedName name="FeriTable132" localSheetId="43">#REF!</definedName>
    <definedName name="FeriTable132" localSheetId="44">#REF!</definedName>
    <definedName name="FeriTable132" localSheetId="45">#REF!</definedName>
    <definedName name="FeriTable132" localSheetId="46">#REF!</definedName>
    <definedName name="FeriTable132" localSheetId="47">#REF!</definedName>
    <definedName name="FeriTable132" localSheetId="52">#REF!</definedName>
    <definedName name="FeriTable132" localSheetId="19">#REF!</definedName>
    <definedName name="FeriTable132">#REF!</definedName>
    <definedName name="FeriTable133" localSheetId="1">#REF!</definedName>
    <definedName name="FeriTable133" localSheetId="2">#REF!</definedName>
    <definedName name="FeriTable133" localSheetId="29">#REF!</definedName>
    <definedName name="FeriTable133" localSheetId="20">#REF!</definedName>
    <definedName name="FeriTable133" localSheetId="21">#REF!</definedName>
    <definedName name="FeriTable133" localSheetId="22">#REF!</definedName>
    <definedName name="FeriTable133" localSheetId="23">#REF!</definedName>
    <definedName name="FeriTable133" localSheetId="24">#REF!</definedName>
    <definedName name="FeriTable133" localSheetId="25">#REF!</definedName>
    <definedName name="FeriTable133" localSheetId="26">#REF!</definedName>
    <definedName name="FeriTable133" localSheetId="27">#REF!</definedName>
    <definedName name="FeriTable133" localSheetId="28">#REF!</definedName>
    <definedName name="FeriTable133" localSheetId="39">#REF!</definedName>
    <definedName name="FeriTable133" localSheetId="40">#REF!</definedName>
    <definedName name="FeriTable133" localSheetId="41">#REF!</definedName>
    <definedName name="FeriTable133" localSheetId="42">#REF!</definedName>
    <definedName name="FeriTable133" localSheetId="43">#REF!</definedName>
    <definedName name="FeriTable133" localSheetId="44">#REF!</definedName>
    <definedName name="FeriTable133" localSheetId="45">#REF!</definedName>
    <definedName name="FeriTable133" localSheetId="46">#REF!</definedName>
    <definedName name="FeriTable133" localSheetId="47">#REF!</definedName>
    <definedName name="FeriTable133" localSheetId="52">#REF!</definedName>
    <definedName name="FeriTable133" localSheetId="19">#REF!</definedName>
    <definedName name="FeriTable133">#REF!</definedName>
    <definedName name="FeriTable134" localSheetId="18">#REF!</definedName>
    <definedName name="FeriTable134" localSheetId="48">#REF!</definedName>
    <definedName name="FeriTable134" localSheetId="49">#REF!</definedName>
    <definedName name="FeriTable134" localSheetId="50">#REF!</definedName>
    <definedName name="FeriTable134" localSheetId="51">#REF!</definedName>
    <definedName name="FeriTable134" localSheetId="19">#REF!</definedName>
    <definedName name="FeriTable134">#REF!</definedName>
    <definedName name="FeriTable135" localSheetId="18">#REF!</definedName>
    <definedName name="FeriTable135" localSheetId="48">#REF!</definedName>
    <definedName name="FeriTable135" localSheetId="49">#REF!</definedName>
    <definedName name="FeriTable135" localSheetId="50">#REF!</definedName>
    <definedName name="FeriTable135" localSheetId="51">#REF!</definedName>
    <definedName name="FeriTable135" localSheetId="19">#REF!</definedName>
    <definedName name="FeriTable135">#REF!</definedName>
    <definedName name="FeriTable136" localSheetId="52">#REF!</definedName>
    <definedName name="FeriTable136" localSheetId="19">#REF!</definedName>
    <definedName name="FeriTable136">#REF!</definedName>
    <definedName name="FeriTable137" localSheetId="18">#REF!</definedName>
    <definedName name="FeriTable137" localSheetId="48">#REF!</definedName>
    <definedName name="FeriTable137" localSheetId="49">#REF!</definedName>
    <definedName name="FeriTable137" localSheetId="50">#REF!</definedName>
    <definedName name="FeriTable137" localSheetId="51">#REF!</definedName>
    <definedName name="FeriTable137" localSheetId="19">#REF!</definedName>
    <definedName name="FeriTable137">#REF!</definedName>
    <definedName name="FeriTable138" localSheetId="52">#REF!</definedName>
    <definedName name="FeriTable138" localSheetId="19">#REF!</definedName>
    <definedName name="FeriTable138">#REF!</definedName>
    <definedName name="FeriTable139" localSheetId="4">#REF!</definedName>
    <definedName name="FeriTable139" localSheetId="16">#REF!</definedName>
    <definedName name="FeriTable139" localSheetId="17">#REF!</definedName>
    <definedName name="FeriTable139" localSheetId="52">#REF!</definedName>
    <definedName name="FeriTable139" localSheetId="19">#REF!</definedName>
    <definedName name="FeriTable139">#REF!</definedName>
    <definedName name="FeriTable14" localSheetId="1">#REF!</definedName>
    <definedName name="FeriTable14" localSheetId="2">#REF!</definedName>
    <definedName name="FeriTable14" localSheetId="29">#REF!</definedName>
    <definedName name="FeriTable14" localSheetId="20">#REF!</definedName>
    <definedName name="FeriTable14" localSheetId="21">#REF!</definedName>
    <definedName name="FeriTable14" localSheetId="22">#REF!</definedName>
    <definedName name="FeriTable14" localSheetId="23">#REF!</definedName>
    <definedName name="FeriTable14" localSheetId="24">#REF!</definedName>
    <definedName name="FeriTable14" localSheetId="25">#REF!</definedName>
    <definedName name="FeriTable14" localSheetId="26">#REF!</definedName>
    <definedName name="FeriTable14" localSheetId="28">#REF!</definedName>
    <definedName name="FeriTable14" localSheetId="39">#REF!</definedName>
    <definedName name="FeriTable14" localSheetId="40">#REF!</definedName>
    <definedName name="FeriTable14" localSheetId="41">#REF!</definedName>
    <definedName name="FeriTable14" localSheetId="42">#REF!</definedName>
    <definedName name="FeriTable14" localSheetId="43">#REF!</definedName>
    <definedName name="FeriTable14" localSheetId="44">#REF!</definedName>
    <definedName name="FeriTable14" localSheetId="45">#REF!</definedName>
    <definedName name="FeriTable14" localSheetId="46">#REF!</definedName>
    <definedName name="FeriTable14" localSheetId="47">#REF!</definedName>
    <definedName name="FeriTable14" localSheetId="50">#REF!</definedName>
    <definedName name="FeriTable14" localSheetId="51">#REF!</definedName>
    <definedName name="FeriTable14" localSheetId="19">#REF!</definedName>
    <definedName name="FeriTable14" localSheetId="0">#REF!</definedName>
    <definedName name="FeriTable14">#REF!</definedName>
    <definedName name="FeriTable140" localSheetId="4">#REF!</definedName>
    <definedName name="FeriTable140" localSheetId="16">#REF!</definedName>
    <definedName name="FeriTable140" localSheetId="17">#REF!</definedName>
    <definedName name="FeriTable140" localSheetId="52">#REF!</definedName>
    <definedName name="FeriTable140" localSheetId="19">#REF!</definedName>
    <definedName name="FeriTable140">#REF!</definedName>
    <definedName name="FeriTable141" localSheetId="4">#REF!</definedName>
    <definedName name="FeriTable141" localSheetId="16">#REF!</definedName>
    <definedName name="FeriTable141" localSheetId="17">#REF!</definedName>
    <definedName name="FeriTable141" localSheetId="52">#REF!</definedName>
    <definedName name="FeriTable141" localSheetId="19">#REF!</definedName>
    <definedName name="FeriTable141">#REF!</definedName>
    <definedName name="FeriTable142" localSheetId="1">#REF!</definedName>
    <definedName name="FeriTable142" localSheetId="2">#REF!</definedName>
    <definedName name="FeriTable142" localSheetId="16">#REF!</definedName>
    <definedName name="FeriTable142" localSheetId="17">#REF!</definedName>
    <definedName name="FeriTable142" localSheetId="29">#REF!</definedName>
    <definedName name="FeriTable142" localSheetId="20">#REF!</definedName>
    <definedName name="FeriTable142" localSheetId="21">#REF!</definedName>
    <definedName name="FeriTable142" localSheetId="22">#REF!</definedName>
    <definedName name="FeriTable142" localSheetId="23">#REF!</definedName>
    <definedName name="FeriTable142" localSheetId="24">#REF!</definedName>
    <definedName name="FeriTable142" localSheetId="25">#REF!</definedName>
    <definedName name="FeriTable142" localSheetId="26">#REF!</definedName>
    <definedName name="FeriTable142" localSheetId="27">#REF!</definedName>
    <definedName name="FeriTable142" localSheetId="28">#REF!</definedName>
    <definedName name="FeriTable142" localSheetId="39">#REF!</definedName>
    <definedName name="FeriTable142" localSheetId="40">#REF!</definedName>
    <definedName name="FeriTable142" localSheetId="41">#REF!</definedName>
    <definedName name="FeriTable142" localSheetId="42">#REF!</definedName>
    <definedName name="FeriTable142" localSheetId="43">#REF!</definedName>
    <definedName name="FeriTable142" localSheetId="44">#REF!</definedName>
    <definedName name="FeriTable142" localSheetId="45">#REF!</definedName>
    <definedName name="FeriTable142" localSheetId="46">#REF!</definedName>
    <definedName name="FeriTable142" localSheetId="47">#REF!</definedName>
    <definedName name="FeriTable142" localSheetId="19">#REF!</definedName>
    <definedName name="FeriTable142" localSheetId="0">#REF!</definedName>
    <definedName name="FeriTable142">#REF!</definedName>
    <definedName name="FeriTable143" localSheetId="1">#REF!</definedName>
    <definedName name="FeriTable143" localSheetId="2">#REF!</definedName>
    <definedName name="FeriTable143" localSheetId="4">#REF!</definedName>
    <definedName name="FeriTable143" localSheetId="15">#REF!</definedName>
    <definedName name="FeriTable143" localSheetId="16">#REF!</definedName>
    <definedName name="FeriTable143" localSheetId="17">#REF!</definedName>
    <definedName name="FeriTable143" localSheetId="18">#REF!</definedName>
    <definedName name="FeriTable143" localSheetId="29">#REF!</definedName>
    <definedName name="FeriTable143" localSheetId="20">#REF!</definedName>
    <definedName name="FeriTable143" localSheetId="21">#REF!</definedName>
    <definedName name="FeriTable143" localSheetId="22">#REF!</definedName>
    <definedName name="FeriTable143" localSheetId="23">#REF!</definedName>
    <definedName name="FeriTable143" localSheetId="24">#REF!</definedName>
    <definedName name="FeriTable143" localSheetId="25">#REF!</definedName>
    <definedName name="FeriTable143" localSheetId="26">#REF!</definedName>
    <definedName name="FeriTable143" localSheetId="27">#REF!</definedName>
    <definedName name="FeriTable143" localSheetId="28">#REF!</definedName>
    <definedName name="FeriTable143" localSheetId="39">#REF!</definedName>
    <definedName name="FeriTable143" localSheetId="40">#REF!</definedName>
    <definedName name="FeriTable143" localSheetId="41">#REF!</definedName>
    <definedName name="FeriTable143" localSheetId="42">#REF!</definedName>
    <definedName name="FeriTable143" localSheetId="43">#REF!</definedName>
    <definedName name="FeriTable143" localSheetId="44">#REF!</definedName>
    <definedName name="FeriTable143" localSheetId="45">#REF!</definedName>
    <definedName name="FeriTable143" localSheetId="46">#REF!</definedName>
    <definedName name="FeriTable143" localSheetId="47">#REF!</definedName>
    <definedName name="FeriTable143" localSheetId="50">'Chart 7.3'!#REF!</definedName>
    <definedName name="FeriTable143" localSheetId="51">'Chart 7.4'!#REF!</definedName>
    <definedName name="FeriTable143" localSheetId="52">#REF!</definedName>
    <definedName name="FeriTable143" localSheetId="19">#REF!</definedName>
    <definedName name="FeriTable143" localSheetId="0">#REF!</definedName>
    <definedName name="FeriTable143">#REF!</definedName>
    <definedName name="FeriTable144" localSheetId="1">#REF!</definedName>
    <definedName name="FeriTable144" localSheetId="2">#REF!</definedName>
    <definedName name="FeriTable144" localSheetId="16">#REF!</definedName>
    <definedName name="FeriTable144" localSheetId="17">#REF!</definedName>
    <definedName name="FeriTable144" localSheetId="18">#REF!</definedName>
    <definedName name="FeriTable144" localSheetId="29">#REF!</definedName>
    <definedName name="FeriTable144" localSheetId="20">#REF!</definedName>
    <definedName name="FeriTable144" localSheetId="21">#REF!</definedName>
    <definedName name="FeriTable144" localSheetId="22">#REF!</definedName>
    <definedName name="FeriTable144" localSheetId="23">#REF!</definedName>
    <definedName name="FeriTable144" localSheetId="24">#REF!</definedName>
    <definedName name="FeriTable144" localSheetId="25">#REF!</definedName>
    <definedName name="FeriTable144" localSheetId="26">#REF!</definedName>
    <definedName name="FeriTable144" localSheetId="27">#REF!</definedName>
    <definedName name="FeriTable144" localSheetId="28">#REF!</definedName>
    <definedName name="FeriTable144" localSheetId="39">#REF!</definedName>
    <definedName name="FeriTable144" localSheetId="40">#REF!</definedName>
    <definedName name="FeriTable144" localSheetId="41">#REF!</definedName>
    <definedName name="FeriTable144" localSheetId="42">#REF!</definedName>
    <definedName name="FeriTable144" localSheetId="43">#REF!</definedName>
    <definedName name="FeriTable144" localSheetId="44">#REF!</definedName>
    <definedName name="FeriTable144" localSheetId="45">#REF!</definedName>
    <definedName name="FeriTable144" localSheetId="46">#REF!</definedName>
    <definedName name="FeriTable144" localSheetId="47">#REF!</definedName>
    <definedName name="FeriTable144" localSheetId="52">#REF!</definedName>
    <definedName name="FeriTable144" localSheetId="19">#REF!</definedName>
    <definedName name="FeriTable144">#REF!</definedName>
    <definedName name="FeriTable145" localSheetId="1">#REF!</definedName>
    <definedName name="FeriTable145" localSheetId="2">#REF!</definedName>
    <definedName name="FeriTable145" localSheetId="18">#REF!</definedName>
    <definedName name="FeriTable145" localSheetId="29">#REF!</definedName>
    <definedName name="FeriTable145" localSheetId="20">#REF!</definedName>
    <definedName name="FeriTable145" localSheetId="21">#REF!</definedName>
    <definedName name="FeriTable145" localSheetId="22">#REF!</definedName>
    <definedName name="FeriTable145" localSheetId="23">#REF!</definedName>
    <definedName name="FeriTable145" localSheetId="24">#REF!</definedName>
    <definedName name="FeriTable145" localSheetId="25">#REF!</definedName>
    <definedName name="FeriTable145" localSheetId="26">#REF!</definedName>
    <definedName name="FeriTable145" localSheetId="27">#REF!</definedName>
    <definedName name="FeriTable145" localSheetId="28">#REF!</definedName>
    <definedName name="FeriTable145" localSheetId="39">#REF!</definedName>
    <definedName name="FeriTable145" localSheetId="40">#REF!</definedName>
    <definedName name="FeriTable145" localSheetId="41">#REF!</definedName>
    <definedName name="FeriTable145" localSheetId="42">#REF!</definedName>
    <definedName name="FeriTable145" localSheetId="43">#REF!</definedName>
    <definedName name="FeriTable145" localSheetId="44">#REF!</definedName>
    <definedName name="FeriTable145" localSheetId="45">#REF!</definedName>
    <definedName name="FeriTable145" localSheetId="46">#REF!</definedName>
    <definedName name="FeriTable145" localSheetId="47">#REF!</definedName>
    <definedName name="FeriTable145" localSheetId="52">#REF!</definedName>
    <definedName name="FeriTable145" localSheetId="19">#REF!</definedName>
    <definedName name="FeriTable145">#REF!</definedName>
    <definedName name="FeriTable146" localSheetId="0">#REF!</definedName>
    <definedName name="FeriTable146">#REF!</definedName>
    <definedName name="FeriTable147" localSheetId="16">#REF!</definedName>
    <definedName name="FeriTable147" localSheetId="17">#REF!</definedName>
    <definedName name="FeriTable147" localSheetId="0">#REF!</definedName>
    <definedName name="FeriTable147">#REF!</definedName>
    <definedName name="FeriTable148" localSheetId="16">#REF!</definedName>
    <definedName name="FeriTable148" localSheetId="17">#REF!</definedName>
    <definedName name="FeriTable148" localSheetId="0">#REF!</definedName>
    <definedName name="FeriTable148">#REF!</definedName>
    <definedName name="FeriTable149" localSheetId="16">#REF!</definedName>
    <definedName name="FeriTable149" localSheetId="17">#REF!</definedName>
    <definedName name="FeriTable149" localSheetId="0">#REF!</definedName>
    <definedName name="FeriTable149">#REF!</definedName>
    <definedName name="FeriTable15" localSheetId="1">#REF!</definedName>
    <definedName name="FeriTable15" localSheetId="2">#REF!</definedName>
    <definedName name="FeriTable15" localSheetId="16">#REF!</definedName>
    <definedName name="FeriTable15" localSheetId="17">#REF!</definedName>
    <definedName name="FeriTable15" localSheetId="29">#REF!</definedName>
    <definedName name="FeriTable15" localSheetId="20">#REF!</definedName>
    <definedName name="FeriTable15" localSheetId="21">#REF!</definedName>
    <definedName name="FeriTable15" localSheetId="22">#REF!</definedName>
    <definedName name="FeriTable15" localSheetId="23">#REF!</definedName>
    <definedName name="FeriTable15" localSheetId="24">#REF!</definedName>
    <definedName name="FeriTable15" localSheetId="25">#REF!</definedName>
    <definedName name="FeriTable15" localSheetId="26">#REF!</definedName>
    <definedName name="FeriTable15" localSheetId="28">#REF!</definedName>
    <definedName name="FeriTable15" localSheetId="39">#REF!</definedName>
    <definedName name="FeriTable15" localSheetId="40">#REF!</definedName>
    <definedName name="FeriTable15" localSheetId="41">#REF!</definedName>
    <definedName name="FeriTable15" localSheetId="42">#REF!</definedName>
    <definedName name="FeriTable15" localSheetId="43">#REF!</definedName>
    <definedName name="FeriTable15" localSheetId="44">#REF!</definedName>
    <definedName name="FeriTable15" localSheetId="45">#REF!</definedName>
    <definedName name="FeriTable15" localSheetId="46">#REF!</definedName>
    <definedName name="FeriTable15" localSheetId="47">#REF!</definedName>
    <definedName name="FeriTable15" localSheetId="48">#REF!</definedName>
    <definedName name="FeriTable15" localSheetId="49">#REF!</definedName>
    <definedName name="FeriTable15" localSheetId="50">#REF!</definedName>
    <definedName name="FeriTable15" localSheetId="51">#REF!</definedName>
    <definedName name="FeriTable15" localSheetId="19">#REF!</definedName>
    <definedName name="FeriTable15">#REF!</definedName>
    <definedName name="FeriTable150">#REF!</definedName>
    <definedName name="FeriTable151" localSheetId="18">#REF!</definedName>
    <definedName name="FeriTable151" localSheetId="52">#REF!</definedName>
    <definedName name="FeriTable151" localSheetId="19">#REF!</definedName>
    <definedName name="FeriTable151">#REF!</definedName>
    <definedName name="FeriTable152" localSheetId="18">#REF!</definedName>
    <definedName name="FeriTable152" localSheetId="52">#REF!</definedName>
    <definedName name="FeriTable152" localSheetId="19">#REF!</definedName>
    <definedName name="FeriTable152">#REF!</definedName>
    <definedName name="FeriTable153" localSheetId="0">#REF!</definedName>
    <definedName name="FeriTable153">#REF!</definedName>
    <definedName name="FeriTable154" localSheetId="0">#REF!</definedName>
    <definedName name="FeriTable154">#REF!</definedName>
    <definedName name="FeriTable155">#REF!</definedName>
    <definedName name="FeriTable156" localSheetId="0">#REF!</definedName>
    <definedName name="FeriTable156">#REF!</definedName>
    <definedName name="FeriTable157">#REF!</definedName>
    <definedName name="FeriTable158">#REF!</definedName>
    <definedName name="FeriTable159" localSheetId="0">#REF!</definedName>
    <definedName name="FeriTable159">#REF!</definedName>
    <definedName name="FeriTable16" localSheetId="1">#REF!</definedName>
    <definedName name="FeriTable16" localSheetId="2">#REF!</definedName>
    <definedName name="FeriTable16" localSheetId="4">#REF!</definedName>
    <definedName name="FeriTable16" localSheetId="18">#REF!</definedName>
    <definedName name="FeriTable16" localSheetId="29">#REF!</definedName>
    <definedName name="FeriTable16" localSheetId="20">#REF!</definedName>
    <definedName name="FeriTable16" localSheetId="21">#REF!</definedName>
    <definedName name="FeriTable16" localSheetId="22">#REF!</definedName>
    <definedName name="FeriTable16" localSheetId="23">#REF!</definedName>
    <definedName name="FeriTable16" localSheetId="24">#REF!</definedName>
    <definedName name="FeriTable16" localSheetId="25">#REF!</definedName>
    <definedName name="FeriTable16" localSheetId="26">#REF!</definedName>
    <definedName name="FeriTable16" localSheetId="27">#REF!</definedName>
    <definedName name="FeriTable16" localSheetId="28">#REF!</definedName>
    <definedName name="FeriTable16" localSheetId="39">#REF!</definedName>
    <definedName name="FeriTable16" localSheetId="40">#REF!</definedName>
    <definedName name="FeriTable16" localSheetId="41">#REF!</definedName>
    <definedName name="FeriTable16" localSheetId="42">#REF!</definedName>
    <definedName name="FeriTable16" localSheetId="43">#REF!</definedName>
    <definedName name="FeriTable16" localSheetId="44">#REF!</definedName>
    <definedName name="FeriTable16" localSheetId="45">#REF!</definedName>
    <definedName name="FeriTable16" localSheetId="46">#REF!</definedName>
    <definedName name="FeriTable16" localSheetId="47">#REF!</definedName>
    <definedName name="FeriTable16" localSheetId="50">#REF!</definedName>
    <definedName name="FeriTable16" localSheetId="51">#REF!</definedName>
    <definedName name="FeriTable16" localSheetId="19">#REF!</definedName>
    <definedName name="FeriTable16" localSheetId="0">#REF!</definedName>
    <definedName name="FeriTable16">#REF!</definedName>
    <definedName name="FeriTable160">#REF!</definedName>
    <definedName name="FeriTable161">#REF!</definedName>
    <definedName name="FeriTable162" localSheetId="0">#REF!</definedName>
    <definedName name="FeriTable162">#REF!</definedName>
    <definedName name="FeriTable163" localSheetId="16">#REF!</definedName>
    <definedName name="FeriTable163" localSheetId="17">#REF!</definedName>
    <definedName name="FeriTable163" localSheetId="0">#REF!</definedName>
    <definedName name="FeriTable163">#REF!</definedName>
    <definedName name="FeriTable164" localSheetId="16">#REF!</definedName>
    <definedName name="FeriTable164" localSheetId="17">#REF!</definedName>
    <definedName name="FeriTable164" localSheetId="0">#REF!</definedName>
    <definedName name="FeriTable164">#REF!</definedName>
    <definedName name="FeriTable165" localSheetId="16">'[1]Chart18-CMR'!#REF!</definedName>
    <definedName name="FeriTable165" localSheetId="17">'[1]Chart18-CMR'!#REF!</definedName>
    <definedName name="FeriTable165" localSheetId="0">#REF!</definedName>
    <definedName name="FeriTable165">'[1]Chart17-CMR'!#REF!</definedName>
    <definedName name="FeriTable169" localSheetId="4">#REF!</definedName>
    <definedName name="FeriTable169" localSheetId="16">#REF!</definedName>
    <definedName name="FeriTable169" localSheetId="17">#REF!</definedName>
    <definedName name="FeriTable169" localSheetId="0">#REF!</definedName>
    <definedName name="FeriTable169">#REF!</definedName>
    <definedName name="FeriTable17" localSheetId="1">#REF!</definedName>
    <definedName name="FeriTable17" localSheetId="2">#REF!</definedName>
    <definedName name="FeriTable17" localSheetId="29">#REF!</definedName>
    <definedName name="FeriTable17" localSheetId="20">#REF!</definedName>
    <definedName name="FeriTable17" localSheetId="21">#REF!</definedName>
    <definedName name="FeriTable17" localSheetId="22">#REF!</definedName>
    <definedName name="FeriTable17" localSheetId="23">#REF!</definedName>
    <definedName name="FeriTable17" localSheetId="24">#REF!</definedName>
    <definedName name="FeriTable17" localSheetId="25">#REF!</definedName>
    <definedName name="FeriTable17" localSheetId="26">#REF!</definedName>
    <definedName name="FeriTable17" localSheetId="28">#REF!</definedName>
    <definedName name="FeriTable17" localSheetId="39">#REF!</definedName>
    <definedName name="FeriTable17" localSheetId="40">#REF!</definedName>
    <definedName name="FeriTable17" localSheetId="41">#REF!</definedName>
    <definedName name="FeriTable17" localSheetId="42">#REF!</definedName>
    <definedName name="FeriTable17" localSheetId="43">#REF!</definedName>
    <definedName name="FeriTable17" localSheetId="44">#REF!</definedName>
    <definedName name="FeriTable17" localSheetId="45">#REF!</definedName>
    <definedName name="FeriTable17" localSheetId="46">#REF!</definedName>
    <definedName name="FeriTable17" localSheetId="47">#REF!</definedName>
    <definedName name="FeriTable17" localSheetId="50">#REF!</definedName>
    <definedName name="FeriTable17" localSheetId="51">#REF!</definedName>
    <definedName name="FeriTable17" localSheetId="19">#REF!</definedName>
    <definedName name="FeriTable17" localSheetId="0">#REF!</definedName>
    <definedName name="FeriTable17">#REF!</definedName>
    <definedName name="FeriTable170" localSheetId="0">#REF!</definedName>
    <definedName name="FeriTable170">#REF!</definedName>
    <definedName name="FeriTable171" localSheetId="0">#REF!</definedName>
    <definedName name="FeriTable171">#REF!</definedName>
    <definedName name="FeriTable172" localSheetId="0">#REF!</definedName>
    <definedName name="FeriTable172">#REF!</definedName>
    <definedName name="FeriTable173" localSheetId="0">#REF!</definedName>
    <definedName name="FeriTable173">#REF!</definedName>
    <definedName name="FeriTable174" localSheetId="0">#REF!</definedName>
    <definedName name="FeriTable174">#REF!</definedName>
    <definedName name="FeriTable175" localSheetId="0">#REF!</definedName>
    <definedName name="FeriTable175">#REF!</definedName>
    <definedName name="FeriTable176" localSheetId="0">#REF!</definedName>
    <definedName name="FeriTable176">#REF!</definedName>
    <definedName name="FeriTable177" localSheetId="0">#REF!</definedName>
    <definedName name="FeriTable177">#REF!</definedName>
    <definedName name="FeriTable178">#REF!</definedName>
    <definedName name="FeriTable179">#REF!</definedName>
    <definedName name="FeriTable18" localSheetId="1">#REF!</definedName>
    <definedName name="FeriTable18" localSheetId="2">#REF!</definedName>
    <definedName name="FeriTable18" localSheetId="29">#REF!</definedName>
    <definedName name="FeriTable18" localSheetId="20">#REF!</definedName>
    <definedName name="FeriTable18" localSheetId="21">#REF!</definedName>
    <definedName name="FeriTable18" localSheetId="22">#REF!</definedName>
    <definedName name="FeriTable18" localSheetId="23">#REF!</definedName>
    <definedName name="FeriTable18" localSheetId="24">#REF!</definedName>
    <definedName name="FeriTable18" localSheetId="25">#REF!</definedName>
    <definedName name="FeriTable18" localSheetId="26">#REF!</definedName>
    <definedName name="FeriTable18" localSheetId="28">#REF!</definedName>
    <definedName name="FeriTable18" localSheetId="39">#REF!</definedName>
    <definedName name="FeriTable18" localSheetId="40">#REF!</definedName>
    <definedName name="FeriTable18" localSheetId="41">#REF!</definedName>
    <definedName name="FeriTable18" localSheetId="42">#REF!</definedName>
    <definedName name="FeriTable18" localSheetId="43">#REF!</definedName>
    <definedName name="FeriTable18" localSheetId="44">#REF!</definedName>
    <definedName name="FeriTable18" localSheetId="45">#REF!</definedName>
    <definedName name="FeriTable18" localSheetId="46">#REF!</definedName>
    <definedName name="FeriTable18" localSheetId="47">#REF!</definedName>
    <definedName name="FeriTable18" localSheetId="50">#REF!</definedName>
    <definedName name="FeriTable18" localSheetId="51">#REF!</definedName>
    <definedName name="FeriTable18" localSheetId="19">#REF!</definedName>
    <definedName name="FeriTable18" localSheetId="0">#REF!</definedName>
    <definedName name="FeriTable18">#REF!</definedName>
    <definedName name="FeriTable180">#REF!</definedName>
    <definedName name="FeriTable181">#REF!</definedName>
    <definedName name="FeriTable182">#REF!</definedName>
    <definedName name="FeriTable183" localSheetId="0">#REF!</definedName>
    <definedName name="FeriTable183">#REF!</definedName>
    <definedName name="FeriTable184">#REF!</definedName>
    <definedName name="FeriTable185">#REF!</definedName>
    <definedName name="FeriTable186">#REF!</definedName>
    <definedName name="FeriTable187">#REF!</definedName>
    <definedName name="FeriTable188" localSheetId="16">#REF!</definedName>
    <definedName name="FeriTable188" localSheetId="17">#REF!</definedName>
    <definedName name="FeriTable188">#REF!</definedName>
    <definedName name="FeriTable189">#REF!</definedName>
    <definedName name="FeriTable19" localSheetId="1">#REF!</definedName>
    <definedName name="FeriTable19" localSheetId="2">#REF!</definedName>
    <definedName name="FeriTable19" localSheetId="29">#REF!</definedName>
    <definedName name="FeriTable19" localSheetId="20">#REF!</definedName>
    <definedName name="FeriTable19" localSheetId="21">#REF!</definedName>
    <definedName name="FeriTable19" localSheetId="22">#REF!</definedName>
    <definedName name="FeriTable19" localSheetId="23">#REF!</definedName>
    <definedName name="FeriTable19" localSheetId="24">#REF!</definedName>
    <definedName name="FeriTable19" localSheetId="25">#REF!</definedName>
    <definedName name="FeriTable19" localSheetId="26">#REF!</definedName>
    <definedName name="FeriTable19" localSheetId="28">#REF!</definedName>
    <definedName name="FeriTable19" localSheetId="39">#REF!</definedName>
    <definedName name="FeriTable19" localSheetId="40">#REF!</definedName>
    <definedName name="FeriTable19" localSheetId="41">#REF!</definedName>
    <definedName name="FeriTable19" localSheetId="42">#REF!</definedName>
    <definedName name="FeriTable19" localSheetId="43">#REF!</definedName>
    <definedName name="FeriTable19" localSheetId="44">#REF!</definedName>
    <definedName name="FeriTable19" localSheetId="45">#REF!</definedName>
    <definedName name="FeriTable19" localSheetId="46">#REF!</definedName>
    <definedName name="FeriTable19" localSheetId="47">#REF!</definedName>
    <definedName name="FeriTable19" localSheetId="50">#REF!</definedName>
    <definedName name="FeriTable19" localSheetId="51">#REF!</definedName>
    <definedName name="FeriTable19" localSheetId="19">#REF!</definedName>
    <definedName name="FeriTable19" localSheetId="0">#REF!</definedName>
    <definedName name="FeriTable19">#REF!</definedName>
    <definedName name="FeriTable190" localSheetId="16">#REF!</definedName>
    <definedName name="FeriTable190" localSheetId="17">#REF!</definedName>
    <definedName name="FeriTable190" localSheetId="0">#REF!</definedName>
    <definedName name="FeriTable190">#REF!</definedName>
    <definedName name="FeriTable191" localSheetId="0">#REF!</definedName>
    <definedName name="FeriTable191">#REF!</definedName>
    <definedName name="FeriTable192" localSheetId="16">#REF!</definedName>
    <definedName name="FeriTable192" localSheetId="17">#REF!</definedName>
    <definedName name="FeriTable192" localSheetId="0">#REF!</definedName>
    <definedName name="FeriTable192">#REF!</definedName>
    <definedName name="FeriTable193">#REF!</definedName>
    <definedName name="FeriTable194">#REF!</definedName>
    <definedName name="FeriTable195">#REF!</definedName>
    <definedName name="FeriTable196" localSheetId="16">#REF!</definedName>
    <definedName name="FeriTable196" localSheetId="17">#REF!</definedName>
    <definedName name="FeriTable196">#REF!</definedName>
    <definedName name="FeriTable197">#REF!</definedName>
    <definedName name="FeriTable198">#REF!</definedName>
    <definedName name="FeriTable199" localSheetId="0">#REF!</definedName>
    <definedName name="FeriTable199">#REF!</definedName>
    <definedName name="FeriTable2" localSheetId="1">#REF!</definedName>
    <definedName name="FeriTable2" localSheetId="2">#REF!</definedName>
    <definedName name="FeriTable2" localSheetId="12">#REF!</definedName>
    <definedName name="FeriTable2" localSheetId="29">#REF!</definedName>
    <definedName name="FeriTable2" localSheetId="20">#REF!</definedName>
    <definedName name="FeriTable2" localSheetId="21">#REF!</definedName>
    <definedName name="FeriTable2" localSheetId="22">#REF!</definedName>
    <definedName name="FeriTable2" localSheetId="23">#REF!</definedName>
    <definedName name="FeriTable2" localSheetId="24">#REF!</definedName>
    <definedName name="FeriTable2" localSheetId="25">#REF!</definedName>
    <definedName name="FeriTable2" localSheetId="26">#REF!</definedName>
    <definedName name="FeriTable2" localSheetId="27">#REF!</definedName>
    <definedName name="FeriTable2" localSheetId="28">#REF!</definedName>
    <definedName name="FeriTable2" localSheetId="39">#REF!</definedName>
    <definedName name="FeriTable2" localSheetId="40">#REF!</definedName>
    <definedName name="FeriTable2" localSheetId="41">#REF!</definedName>
    <definedName name="FeriTable2" localSheetId="42">#REF!</definedName>
    <definedName name="FeriTable2" localSheetId="43">#REF!</definedName>
    <definedName name="FeriTable2" localSheetId="44">#REF!</definedName>
    <definedName name="FeriTable2" localSheetId="45">#REF!</definedName>
    <definedName name="FeriTable2" localSheetId="46">#REF!</definedName>
    <definedName name="FeriTable2" localSheetId="47">#REF!</definedName>
    <definedName name="FeriTable2" localSheetId="50">#REF!</definedName>
    <definedName name="FeriTable2" localSheetId="51">#REF!</definedName>
    <definedName name="FeriTable2" localSheetId="52">#REF!</definedName>
    <definedName name="FeriTable2" localSheetId="19">#REF!</definedName>
    <definedName name="FeriTable2" localSheetId="0">#REF!</definedName>
    <definedName name="FeriTable2">#REF!</definedName>
    <definedName name="FeriTable20" localSheetId="1">#REF!</definedName>
    <definedName name="FeriTable20" localSheetId="2">#REF!</definedName>
    <definedName name="FeriTable20" localSheetId="29">#REF!</definedName>
    <definedName name="FeriTable20" localSheetId="20">#REF!</definedName>
    <definedName name="FeriTable20" localSheetId="21">#REF!</definedName>
    <definedName name="FeriTable20" localSheetId="22">#REF!</definedName>
    <definedName name="FeriTable20" localSheetId="23">#REF!</definedName>
    <definedName name="FeriTable20" localSheetId="24">#REF!</definedName>
    <definedName name="FeriTable20" localSheetId="25">#REF!</definedName>
    <definedName name="FeriTable20" localSheetId="26">#REF!</definedName>
    <definedName name="FeriTable20" localSheetId="28">#REF!</definedName>
    <definedName name="FeriTable20" localSheetId="39">#REF!</definedName>
    <definedName name="FeriTable20" localSheetId="40">#REF!</definedName>
    <definedName name="FeriTable20" localSheetId="41">#REF!</definedName>
    <definedName name="FeriTable20" localSheetId="42">#REF!</definedName>
    <definedName name="FeriTable20" localSheetId="43">#REF!</definedName>
    <definedName name="FeriTable20" localSheetId="44">#REF!</definedName>
    <definedName name="FeriTable20" localSheetId="45">#REF!</definedName>
    <definedName name="FeriTable20" localSheetId="46">#REF!</definedName>
    <definedName name="FeriTable20" localSheetId="47">#REF!</definedName>
    <definedName name="FeriTable20" localSheetId="50">#REF!</definedName>
    <definedName name="FeriTable20" localSheetId="51">#REF!</definedName>
    <definedName name="FeriTable20" localSheetId="52">#REF!</definedName>
    <definedName name="FeriTable20" localSheetId="19">#REF!</definedName>
    <definedName name="FeriTable20" localSheetId="0">#REF!</definedName>
    <definedName name="FeriTable20">#REF!</definedName>
    <definedName name="FeriTable200">#REF!</definedName>
    <definedName name="FeriTable201">#REF!</definedName>
    <definedName name="FeriTable202">#REF!</definedName>
    <definedName name="FeriTable203">#REF!</definedName>
    <definedName name="FeriTable204">#REF!</definedName>
    <definedName name="FeriTable205">#REF!</definedName>
    <definedName name="FeriTable206">#REF!</definedName>
    <definedName name="FeriTable207">#REF!</definedName>
    <definedName name="FeriTable208" localSheetId="17">'Chart 3-2'!$E$11:$G$76</definedName>
    <definedName name="FeriTable208">'Chart 3-1'!$E$10:$G$74</definedName>
    <definedName name="FeriTable209">'Chart 3-2'!$E$11:$G$75</definedName>
    <definedName name="FeriTable21" localSheetId="1">#REF!</definedName>
    <definedName name="FeriTable21" localSheetId="2">#REF!</definedName>
    <definedName name="FeriTable21" localSheetId="29">#REF!</definedName>
    <definedName name="FeriTable21" localSheetId="20">#REF!</definedName>
    <definedName name="FeriTable21" localSheetId="21">#REF!</definedName>
    <definedName name="FeriTable21" localSheetId="22">#REF!</definedName>
    <definedName name="FeriTable21" localSheetId="23">#REF!</definedName>
    <definedName name="FeriTable21" localSheetId="24">#REF!</definedName>
    <definedName name="FeriTable21" localSheetId="25">#REF!</definedName>
    <definedName name="FeriTable21" localSheetId="26">#REF!</definedName>
    <definedName name="FeriTable21" localSheetId="28">#REF!</definedName>
    <definedName name="FeriTable21" localSheetId="39">#REF!</definedName>
    <definedName name="FeriTable21" localSheetId="40">#REF!</definedName>
    <definedName name="FeriTable21" localSheetId="41">#REF!</definedName>
    <definedName name="FeriTable21" localSheetId="42">#REF!</definedName>
    <definedName name="FeriTable21" localSheetId="43">#REF!</definedName>
    <definedName name="FeriTable21" localSheetId="44">#REF!</definedName>
    <definedName name="FeriTable21" localSheetId="45">#REF!</definedName>
    <definedName name="FeriTable21" localSheetId="46">#REF!</definedName>
    <definedName name="FeriTable21" localSheetId="47">#REF!</definedName>
    <definedName name="FeriTable21" localSheetId="50">#REF!</definedName>
    <definedName name="FeriTable21" localSheetId="51">#REF!</definedName>
    <definedName name="FeriTable21" localSheetId="19">#REF!</definedName>
    <definedName name="FeriTable21" localSheetId="0">#REF!</definedName>
    <definedName name="FeriTable21">#REF!</definedName>
    <definedName name="FeriTable22" localSheetId="1">#REF!</definedName>
    <definedName name="FeriTable22" localSheetId="2">#REF!</definedName>
    <definedName name="FeriTable22" localSheetId="29">#REF!</definedName>
    <definedName name="FeriTable22" localSheetId="20">#REF!</definedName>
    <definedName name="FeriTable22" localSheetId="21">#REF!</definedName>
    <definedName name="FeriTable22" localSheetId="22">#REF!</definedName>
    <definedName name="FeriTable22" localSheetId="23">#REF!</definedName>
    <definedName name="FeriTable22" localSheetId="24">#REF!</definedName>
    <definedName name="FeriTable22" localSheetId="25">#REF!</definedName>
    <definedName name="FeriTable22" localSheetId="26">#REF!</definedName>
    <definedName name="FeriTable22" localSheetId="28">#REF!</definedName>
    <definedName name="FeriTable22" localSheetId="39">#REF!</definedName>
    <definedName name="FeriTable22" localSheetId="40">#REF!</definedName>
    <definedName name="FeriTable22" localSheetId="41">#REF!</definedName>
    <definedName name="FeriTable22" localSheetId="42">#REF!</definedName>
    <definedName name="FeriTable22" localSheetId="43">#REF!</definedName>
    <definedName name="FeriTable22" localSheetId="44">#REF!</definedName>
    <definedName name="FeriTable22" localSheetId="45">#REF!</definedName>
    <definedName name="FeriTable22" localSheetId="46">#REF!</definedName>
    <definedName name="FeriTable22" localSheetId="47">#REF!</definedName>
    <definedName name="FeriTable22" localSheetId="50">#REF!</definedName>
    <definedName name="FeriTable22" localSheetId="51">#REF!</definedName>
    <definedName name="FeriTable22" localSheetId="19">#REF!</definedName>
    <definedName name="FeriTable22" localSheetId="0">#REF!</definedName>
    <definedName name="FeriTable22">#REF!</definedName>
    <definedName name="FeriTable23" localSheetId="1">#REF!</definedName>
    <definedName name="FeriTable23" localSheetId="2">#REF!</definedName>
    <definedName name="FeriTable23" localSheetId="29">#REF!</definedName>
    <definedName name="FeriTable23" localSheetId="20">#REF!</definedName>
    <definedName name="FeriTable23" localSheetId="21">#REF!</definedName>
    <definedName name="FeriTable23" localSheetId="22">#REF!</definedName>
    <definedName name="FeriTable23" localSheetId="23">#REF!</definedName>
    <definedName name="FeriTable23" localSheetId="24">#REF!</definedName>
    <definedName name="FeriTable23" localSheetId="25">#REF!</definedName>
    <definedName name="FeriTable23" localSheetId="26">#REF!</definedName>
    <definedName name="FeriTable23" localSheetId="28">#REF!</definedName>
    <definedName name="FeriTable23" localSheetId="39">#REF!</definedName>
    <definedName name="FeriTable23" localSheetId="40">#REF!</definedName>
    <definedName name="FeriTable23" localSheetId="41">#REF!</definedName>
    <definedName name="FeriTable23" localSheetId="42">#REF!</definedName>
    <definedName name="FeriTable23" localSheetId="43">#REF!</definedName>
    <definedName name="FeriTable23" localSheetId="44">#REF!</definedName>
    <definedName name="FeriTable23" localSheetId="45">#REF!</definedName>
    <definedName name="FeriTable23" localSheetId="46">#REF!</definedName>
    <definedName name="FeriTable23" localSheetId="47">#REF!</definedName>
    <definedName name="FeriTable23" localSheetId="50">#REF!</definedName>
    <definedName name="FeriTable23" localSheetId="51">#REF!</definedName>
    <definedName name="FeriTable23" localSheetId="19">#REF!</definedName>
    <definedName name="FeriTable23" localSheetId="0">#REF!</definedName>
    <definedName name="FeriTable23">#REF!</definedName>
    <definedName name="FeriTable24" localSheetId="1">#REF!</definedName>
    <definedName name="FeriTable24" localSheetId="2">#REF!</definedName>
    <definedName name="FeriTable24" localSheetId="29">#REF!</definedName>
    <definedName name="FeriTable24" localSheetId="20">#REF!</definedName>
    <definedName name="FeriTable24" localSheetId="21">#REF!</definedName>
    <definedName name="FeriTable24" localSheetId="22">#REF!</definedName>
    <definedName name="FeriTable24" localSheetId="23">#REF!</definedName>
    <definedName name="FeriTable24" localSheetId="24">#REF!</definedName>
    <definedName name="FeriTable24" localSheetId="25">#REF!</definedName>
    <definedName name="FeriTable24" localSheetId="26">#REF!</definedName>
    <definedName name="FeriTable24" localSheetId="28">#REF!</definedName>
    <definedName name="FeriTable24" localSheetId="39">#REF!</definedName>
    <definedName name="FeriTable24" localSheetId="40">#REF!</definedName>
    <definedName name="FeriTable24" localSheetId="41">#REF!</definedName>
    <definedName name="FeriTable24" localSheetId="42">#REF!</definedName>
    <definedName name="FeriTable24" localSheetId="43">#REF!</definedName>
    <definedName name="FeriTable24" localSheetId="44">#REF!</definedName>
    <definedName name="FeriTable24" localSheetId="45">#REF!</definedName>
    <definedName name="FeriTable24" localSheetId="46">#REF!</definedName>
    <definedName name="FeriTable24" localSheetId="47">#REF!</definedName>
    <definedName name="FeriTable24" localSheetId="50">#REF!</definedName>
    <definedName name="FeriTable24" localSheetId="51">#REF!</definedName>
    <definedName name="FeriTable24" localSheetId="19">#REF!</definedName>
    <definedName name="FeriTable24" localSheetId="0">#REF!</definedName>
    <definedName name="FeriTable24">#REF!</definedName>
    <definedName name="FeriTable25" localSheetId="1">#REF!</definedName>
    <definedName name="FeriTable25" localSheetId="2">#REF!</definedName>
    <definedName name="FeriTable25" localSheetId="29">#REF!</definedName>
    <definedName name="FeriTable25" localSheetId="20">#REF!</definedName>
    <definedName name="FeriTable25" localSheetId="21">#REF!</definedName>
    <definedName name="FeriTable25" localSheetId="22">#REF!</definedName>
    <definedName name="FeriTable25" localSheetId="23">#REF!</definedName>
    <definedName name="FeriTable25" localSheetId="24">#REF!</definedName>
    <definedName name="FeriTable25" localSheetId="25">#REF!</definedName>
    <definedName name="FeriTable25" localSheetId="26">#REF!</definedName>
    <definedName name="FeriTable25" localSheetId="28">#REF!</definedName>
    <definedName name="FeriTable25" localSheetId="39">#REF!</definedName>
    <definedName name="FeriTable25" localSheetId="40">#REF!</definedName>
    <definedName name="FeriTable25" localSheetId="41">#REF!</definedName>
    <definedName name="FeriTable25" localSheetId="42">#REF!</definedName>
    <definedName name="FeriTable25" localSheetId="43">#REF!</definedName>
    <definedName name="FeriTable25" localSheetId="44">#REF!</definedName>
    <definedName name="FeriTable25" localSheetId="45">#REF!</definedName>
    <definedName name="FeriTable25" localSheetId="46">#REF!</definedName>
    <definedName name="FeriTable25" localSheetId="47">#REF!</definedName>
    <definedName name="FeriTable25" localSheetId="50">#REF!</definedName>
    <definedName name="FeriTable25" localSheetId="51">#REF!</definedName>
    <definedName name="FeriTable25" localSheetId="19">#REF!</definedName>
    <definedName name="FeriTable25" localSheetId="0">#REF!</definedName>
    <definedName name="FeriTable25">#REF!</definedName>
    <definedName name="FeriTable26" localSheetId="1">#REF!</definedName>
    <definedName name="FeriTable26" localSheetId="2">#REF!</definedName>
    <definedName name="FeriTable26" localSheetId="29">#REF!</definedName>
    <definedName name="FeriTable26" localSheetId="20">#REF!</definedName>
    <definedName name="FeriTable26" localSheetId="21">#REF!</definedName>
    <definedName name="FeriTable26" localSheetId="22">#REF!</definedName>
    <definedName name="FeriTable26" localSheetId="23">#REF!</definedName>
    <definedName name="FeriTable26" localSheetId="24">#REF!</definedName>
    <definedName name="FeriTable26" localSheetId="25">#REF!</definedName>
    <definedName name="FeriTable26" localSheetId="26">#REF!</definedName>
    <definedName name="FeriTable26" localSheetId="28">#REF!</definedName>
    <definedName name="FeriTable26" localSheetId="39">#REF!</definedName>
    <definedName name="FeriTable26" localSheetId="40">#REF!</definedName>
    <definedName name="FeriTable26" localSheetId="41">#REF!</definedName>
    <definedName name="FeriTable26" localSheetId="42">#REF!</definedName>
    <definedName name="FeriTable26" localSheetId="43">#REF!</definedName>
    <definedName name="FeriTable26" localSheetId="44">#REF!</definedName>
    <definedName name="FeriTable26" localSheetId="45">#REF!</definedName>
    <definedName name="FeriTable26" localSheetId="46">#REF!</definedName>
    <definedName name="FeriTable26" localSheetId="47">#REF!</definedName>
    <definedName name="FeriTable26" localSheetId="50">#REF!</definedName>
    <definedName name="FeriTable26" localSheetId="51">#REF!</definedName>
    <definedName name="FeriTable26" localSheetId="19">#REF!</definedName>
    <definedName name="FeriTable26" localSheetId="0">#REF!</definedName>
    <definedName name="FeriTable26">#REF!</definedName>
    <definedName name="FeriTable27" localSheetId="1">#REF!</definedName>
    <definedName name="FeriTable27" localSheetId="2">#REF!</definedName>
    <definedName name="FeriTable27" localSheetId="29">#REF!</definedName>
    <definedName name="FeriTable27" localSheetId="20">#REF!</definedName>
    <definedName name="FeriTable27" localSheetId="21">#REF!</definedName>
    <definedName name="FeriTable27" localSheetId="22">#REF!</definedName>
    <definedName name="FeriTable27" localSheetId="23">#REF!</definedName>
    <definedName name="FeriTable27" localSheetId="24">#REF!</definedName>
    <definedName name="FeriTable27" localSheetId="25">#REF!</definedName>
    <definedName name="FeriTable27" localSheetId="26">#REF!</definedName>
    <definedName name="FeriTable27" localSheetId="28">#REF!</definedName>
    <definedName name="FeriTable27" localSheetId="39">#REF!</definedName>
    <definedName name="FeriTable27" localSheetId="40">#REF!</definedName>
    <definedName name="FeriTable27" localSheetId="41">#REF!</definedName>
    <definedName name="FeriTable27" localSheetId="42">#REF!</definedName>
    <definedName name="FeriTable27" localSheetId="43">#REF!</definedName>
    <definedName name="FeriTable27" localSheetId="44">#REF!</definedName>
    <definedName name="FeriTable27" localSheetId="45">#REF!</definedName>
    <definedName name="FeriTable27" localSheetId="46">#REF!</definedName>
    <definedName name="FeriTable27" localSheetId="47">#REF!</definedName>
    <definedName name="FeriTable27" localSheetId="50">#REF!</definedName>
    <definedName name="FeriTable27" localSheetId="51">#REF!</definedName>
    <definedName name="FeriTable27" localSheetId="19">#REF!</definedName>
    <definedName name="FeriTable27" localSheetId="0">#REF!</definedName>
    <definedName name="FeriTable27">#REF!</definedName>
    <definedName name="FeriTable28" localSheetId="1">#REF!</definedName>
    <definedName name="FeriTable28" localSheetId="2">#REF!</definedName>
    <definedName name="FeriTable28" localSheetId="29">#REF!</definedName>
    <definedName name="FeriTable28" localSheetId="20">#REF!</definedName>
    <definedName name="FeriTable28" localSheetId="21">#REF!</definedName>
    <definedName name="FeriTable28" localSheetId="22">#REF!</definedName>
    <definedName name="FeriTable28" localSheetId="23">#REF!</definedName>
    <definedName name="FeriTable28" localSheetId="24">#REF!</definedName>
    <definedName name="FeriTable28" localSheetId="25">#REF!</definedName>
    <definedName name="FeriTable28" localSheetId="26">#REF!</definedName>
    <definedName name="FeriTable28" localSheetId="28">#REF!</definedName>
    <definedName name="FeriTable28" localSheetId="39">#REF!</definedName>
    <definedName name="FeriTable28" localSheetId="40">#REF!</definedName>
    <definedName name="FeriTable28" localSheetId="41">#REF!</definedName>
    <definedName name="FeriTable28" localSheetId="42">#REF!</definedName>
    <definedName name="FeriTable28" localSheetId="43">#REF!</definedName>
    <definedName name="FeriTable28" localSheetId="44">#REF!</definedName>
    <definedName name="FeriTable28" localSheetId="45">#REF!</definedName>
    <definedName name="FeriTable28" localSheetId="46">#REF!</definedName>
    <definedName name="FeriTable28" localSheetId="47">#REF!</definedName>
    <definedName name="FeriTable28" localSheetId="50">#REF!</definedName>
    <definedName name="FeriTable28" localSheetId="51">#REF!</definedName>
    <definedName name="FeriTable28" localSheetId="19">#REF!</definedName>
    <definedName name="FeriTable28" localSheetId="0">#REF!</definedName>
    <definedName name="FeriTable28">#REF!</definedName>
    <definedName name="FeriTable29" localSheetId="1">#REF!</definedName>
    <definedName name="FeriTable29" localSheetId="2">#REF!</definedName>
    <definedName name="FeriTable29" localSheetId="29">#REF!</definedName>
    <definedName name="FeriTable29" localSheetId="20">#REF!</definedName>
    <definedName name="FeriTable29" localSheetId="21">#REF!</definedName>
    <definedName name="FeriTable29" localSheetId="22">#REF!</definedName>
    <definedName name="FeriTable29" localSheetId="23">#REF!</definedName>
    <definedName name="FeriTable29" localSheetId="24">#REF!</definedName>
    <definedName name="FeriTable29" localSheetId="25">#REF!</definedName>
    <definedName name="FeriTable29" localSheetId="26">#REF!</definedName>
    <definedName name="FeriTable29" localSheetId="28">#REF!</definedName>
    <definedName name="FeriTable29" localSheetId="39">#REF!</definedName>
    <definedName name="FeriTable29" localSheetId="40">#REF!</definedName>
    <definedName name="FeriTable29" localSheetId="41">#REF!</definedName>
    <definedName name="FeriTable29" localSheetId="42">#REF!</definedName>
    <definedName name="FeriTable29" localSheetId="43">#REF!</definedName>
    <definedName name="FeriTable29" localSheetId="44">#REF!</definedName>
    <definedName name="FeriTable29" localSheetId="45">#REF!</definedName>
    <definedName name="FeriTable29" localSheetId="46">#REF!</definedName>
    <definedName name="FeriTable29" localSheetId="47">#REF!</definedName>
    <definedName name="FeriTable29" localSheetId="50">#REF!</definedName>
    <definedName name="FeriTable29" localSheetId="51">#REF!</definedName>
    <definedName name="FeriTable29" localSheetId="19">#REF!</definedName>
    <definedName name="FeriTable29" localSheetId="0">#REF!</definedName>
    <definedName name="FeriTable29">#REF!</definedName>
    <definedName name="FeriTable3" localSheetId="1">#REF!</definedName>
    <definedName name="FeriTable3" localSheetId="2">#REF!</definedName>
    <definedName name="FeriTable3" localSheetId="12">#REF!</definedName>
    <definedName name="FeriTable3" localSheetId="29">#REF!</definedName>
    <definedName name="FeriTable3" localSheetId="20">#REF!</definedName>
    <definedName name="FeriTable3" localSheetId="21">#REF!</definedName>
    <definedName name="FeriTable3" localSheetId="22">#REF!</definedName>
    <definedName name="FeriTable3" localSheetId="23">#REF!</definedName>
    <definedName name="FeriTable3" localSheetId="24">#REF!</definedName>
    <definedName name="FeriTable3" localSheetId="25">#REF!</definedName>
    <definedName name="FeriTable3" localSheetId="26">#REF!</definedName>
    <definedName name="FeriTable3" localSheetId="28">#REF!</definedName>
    <definedName name="FeriTable3" localSheetId="39">#REF!</definedName>
    <definedName name="FeriTable3" localSheetId="40">#REF!</definedName>
    <definedName name="FeriTable3" localSheetId="41">#REF!</definedName>
    <definedName name="FeriTable3" localSheetId="42">#REF!</definedName>
    <definedName name="FeriTable3" localSheetId="43">#REF!</definedName>
    <definedName name="FeriTable3" localSheetId="44">#REF!</definedName>
    <definedName name="FeriTable3" localSheetId="45">#REF!</definedName>
    <definedName name="FeriTable3" localSheetId="46">#REF!</definedName>
    <definedName name="FeriTable3" localSheetId="47">#REF!</definedName>
    <definedName name="FeriTable3" localSheetId="50">#REF!</definedName>
    <definedName name="FeriTable3" localSheetId="51">#REF!</definedName>
    <definedName name="FeriTable3" localSheetId="19">#REF!</definedName>
    <definedName name="FeriTable3" localSheetId="0">#REF!</definedName>
    <definedName name="FeriTable3">#REF!</definedName>
    <definedName name="FeriTable30" localSheetId="1">#REF!</definedName>
    <definedName name="FeriTable30" localSheetId="2">#REF!</definedName>
    <definedName name="FeriTable30" localSheetId="12">#REF!</definedName>
    <definedName name="FeriTable30" localSheetId="29">#REF!</definedName>
    <definedName name="FeriTable30" localSheetId="20">#REF!</definedName>
    <definedName name="FeriTable30" localSheetId="21">#REF!</definedName>
    <definedName name="FeriTable30" localSheetId="22">#REF!</definedName>
    <definedName name="FeriTable30" localSheetId="23">#REF!</definedName>
    <definedName name="FeriTable30" localSheetId="24">#REF!</definedName>
    <definedName name="FeriTable30" localSheetId="25">#REF!</definedName>
    <definedName name="FeriTable30" localSheetId="26">#REF!</definedName>
    <definedName name="FeriTable30" localSheetId="28">#REF!</definedName>
    <definedName name="FeriTable30" localSheetId="39">#REF!</definedName>
    <definedName name="FeriTable30" localSheetId="40">#REF!</definedName>
    <definedName name="FeriTable30" localSheetId="41">#REF!</definedName>
    <definedName name="FeriTable30" localSheetId="42">#REF!</definedName>
    <definedName name="FeriTable30" localSheetId="43">#REF!</definedName>
    <definedName name="FeriTable30" localSheetId="44">#REF!</definedName>
    <definedName name="FeriTable30" localSheetId="45">#REF!</definedName>
    <definedName name="FeriTable30" localSheetId="46">#REF!</definedName>
    <definedName name="FeriTable30" localSheetId="47">#REF!</definedName>
    <definedName name="FeriTable30" localSheetId="50">#REF!</definedName>
    <definedName name="FeriTable30" localSheetId="51">#REF!</definedName>
    <definedName name="FeriTable30" localSheetId="19">#REF!</definedName>
    <definedName name="FeriTable30" localSheetId="0">#REF!</definedName>
    <definedName name="FeriTable30">#REF!</definedName>
    <definedName name="FeriTable31" localSheetId="1">#REF!</definedName>
    <definedName name="FeriTable31" localSheetId="2">#REF!</definedName>
    <definedName name="FeriTable31" localSheetId="29">#REF!</definedName>
    <definedName name="FeriTable31" localSheetId="20">#REF!</definedName>
    <definedName name="FeriTable31" localSheetId="21">#REF!</definedName>
    <definedName name="FeriTable31" localSheetId="22">#REF!</definedName>
    <definedName name="FeriTable31" localSheetId="23">#REF!</definedName>
    <definedName name="FeriTable31" localSheetId="24">#REF!</definedName>
    <definedName name="FeriTable31" localSheetId="25">#REF!</definedName>
    <definedName name="FeriTable31" localSheetId="26">#REF!</definedName>
    <definedName name="FeriTable31" localSheetId="28">#REF!</definedName>
    <definedName name="FeriTable31" localSheetId="39">#REF!</definedName>
    <definedName name="FeriTable31" localSheetId="40">#REF!</definedName>
    <definedName name="FeriTable31" localSheetId="41">#REF!</definedName>
    <definedName name="FeriTable31" localSheetId="42">#REF!</definedName>
    <definedName name="FeriTable31" localSheetId="43">#REF!</definedName>
    <definedName name="FeriTable31" localSheetId="44">#REF!</definedName>
    <definedName name="FeriTable31" localSheetId="45">#REF!</definedName>
    <definedName name="FeriTable31" localSheetId="46">#REF!</definedName>
    <definedName name="FeriTable31" localSheetId="47">#REF!</definedName>
    <definedName name="FeriTable31" localSheetId="50">#REF!</definedName>
    <definedName name="FeriTable31" localSheetId="51">#REF!</definedName>
    <definedName name="FeriTable31" localSheetId="19">#REF!</definedName>
    <definedName name="FeriTable31" localSheetId="0">#REF!</definedName>
    <definedName name="FeriTable31">#REF!</definedName>
    <definedName name="FeriTable32" localSheetId="1">#REF!</definedName>
    <definedName name="FeriTable32" localSheetId="2">#REF!</definedName>
    <definedName name="FeriTable32" localSheetId="29">#REF!</definedName>
    <definedName name="FeriTable32" localSheetId="20">#REF!</definedName>
    <definedName name="FeriTable32" localSheetId="21">#REF!</definedName>
    <definedName name="FeriTable32" localSheetId="22">#REF!</definedName>
    <definedName name="FeriTable32" localSheetId="23">#REF!</definedName>
    <definedName name="FeriTable32" localSheetId="24">#REF!</definedName>
    <definedName name="FeriTable32" localSheetId="25">#REF!</definedName>
    <definedName name="FeriTable32" localSheetId="26">#REF!</definedName>
    <definedName name="FeriTable32" localSheetId="28">#REF!</definedName>
    <definedName name="FeriTable32" localSheetId="39">#REF!</definedName>
    <definedName name="FeriTable32" localSheetId="40">#REF!</definedName>
    <definedName name="FeriTable32" localSheetId="41">#REF!</definedName>
    <definedName name="FeriTable32" localSheetId="42">#REF!</definedName>
    <definedName name="FeriTable32" localSheetId="43">#REF!</definedName>
    <definedName name="FeriTable32" localSheetId="44">#REF!</definedName>
    <definedName name="FeriTable32" localSheetId="45">#REF!</definedName>
    <definedName name="FeriTable32" localSheetId="46">#REF!</definedName>
    <definedName name="FeriTable32" localSheetId="47">#REF!</definedName>
    <definedName name="FeriTable32" localSheetId="50">#REF!</definedName>
    <definedName name="FeriTable32" localSheetId="51">#REF!</definedName>
    <definedName name="FeriTable32" localSheetId="19">#REF!</definedName>
    <definedName name="FeriTable32" localSheetId="0">#REF!</definedName>
    <definedName name="FeriTable32">#REF!</definedName>
    <definedName name="FeriTable33" localSheetId="1">#REF!</definedName>
    <definedName name="FeriTable33" localSheetId="2">#REF!</definedName>
    <definedName name="FeriTable33" localSheetId="13">#REF!</definedName>
    <definedName name="FeriTable33" localSheetId="14">#REF!</definedName>
    <definedName name="FeriTable33" localSheetId="11">#REF!</definedName>
    <definedName name="FeriTable33" localSheetId="16">#REF!</definedName>
    <definedName name="FeriTable33" localSheetId="17">#REF!</definedName>
    <definedName name="FeriTable33" localSheetId="29">#REF!</definedName>
    <definedName name="FeriTable33" localSheetId="20">#REF!</definedName>
    <definedName name="FeriTable33" localSheetId="21">#REF!</definedName>
    <definedName name="FeriTable33" localSheetId="22">#REF!</definedName>
    <definedName name="FeriTable33" localSheetId="23">#REF!</definedName>
    <definedName name="FeriTable33" localSheetId="24">#REF!</definedName>
    <definedName name="FeriTable33" localSheetId="25">#REF!</definedName>
    <definedName name="FeriTable33" localSheetId="26">#REF!</definedName>
    <definedName name="FeriTable33" localSheetId="27">#REF!</definedName>
    <definedName name="FeriTable33" localSheetId="28">#REF!</definedName>
    <definedName name="FeriTable33" localSheetId="39">#REF!</definedName>
    <definedName name="FeriTable33" localSheetId="40">#REF!</definedName>
    <definedName name="FeriTable33" localSheetId="41">#REF!</definedName>
    <definedName name="FeriTable33" localSheetId="42">#REF!</definedName>
    <definedName name="FeriTable33" localSheetId="43">#REF!</definedName>
    <definedName name="FeriTable33" localSheetId="44">#REF!</definedName>
    <definedName name="FeriTable33" localSheetId="45">#REF!</definedName>
    <definedName name="FeriTable33" localSheetId="46">#REF!</definedName>
    <definedName name="FeriTable33" localSheetId="47">#REF!</definedName>
    <definedName name="FeriTable33" localSheetId="48">#REF!</definedName>
    <definedName name="FeriTable33" localSheetId="49">#REF!</definedName>
    <definedName name="FeriTable33" localSheetId="50">#REF!</definedName>
    <definedName name="FeriTable33" localSheetId="51">#REF!</definedName>
    <definedName name="FeriTable33" localSheetId="52">#REF!</definedName>
    <definedName name="FeriTable33" localSheetId="19">#REF!</definedName>
    <definedName name="FeriTable33" localSheetId="0">#REF!</definedName>
    <definedName name="FeriTable33">#REF!</definedName>
    <definedName name="FeriTable34" localSheetId="1">#REF!</definedName>
    <definedName name="FeriTable34" localSheetId="2">#REF!</definedName>
    <definedName name="FeriTable34" localSheetId="12">#REF!</definedName>
    <definedName name="FeriTable34" localSheetId="13">#REF!</definedName>
    <definedName name="FeriTable34" localSheetId="14">#REF!</definedName>
    <definedName name="FeriTable34" localSheetId="16">#REF!</definedName>
    <definedName name="FeriTable34" localSheetId="17">#REF!</definedName>
    <definedName name="FeriTable34" localSheetId="18">#REF!</definedName>
    <definedName name="FeriTable34" localSheetId="29">#REF!</definedName>
    <definedName name="FeriTable34" localSheetId="20">#REF!</definedName>
    <definedName name="FeriTable34" localSheetId="21">#REF!</definedName>
    <definedName name="FeriTable34" localSheetId="22">#REF!</definedName>
    <definedName name="FeriTable34" localSheetId="23">#REF!</definedName>
    <definedName name="FeriTable34" localSheetId="24">#REF!</definedName>
    <definedName name="FeriTable34" localSheetId="25">#REF!</definedName>
    <definedName name="FeriTable34" localSheetId="26">#REF!</definedName>
    <definedName name="FeriTable34" localSheetId="27">#REF!</definedName>
    <definedName name="FeriTable34" localSheetId="28">#REF!</definedName>
    <definedName name="FeriTable34" localSheetId="39">#REF!</definedName>
    <definedName name="FeriTable34" localSheetId="40">#REF!</definedName>
    <definedName name="FeriTable34" localSheetId="41">#REF!</definedName>
    <definedName name="FeriTable34" localSheetId="42">#REF!</definedName>
    <definedName name="FeriTable34" localSheetId="43">#REF!</definedName>
    <definedName name="FeriTable34" localSheetId="44">#REF!</definedName>
    <definedName name="FeriTable34" localSheetId="45">#REF!</definedName>
    <definedName name="FeriTable34" localSheetId="46">#REF!</definedName>
    <definedName name="FeriTable34" localSheetId="47">#REF!</definedName>
    <definedName name="FeriTable34" localSheetId="48">#REF!</definedName>
    <definedName name="FeriTable34" localSheetId="49">#REF!</definedName>
    <definedName name="FeriTable34" localSheetId="50">#REF!</definedName>
    <definedName name="FeriTable34" localSheetId="51">#REF!</definedName>
    <definedName name="FeriTable34" localSheetId="52">#REF!</definedName>
    <definedName name="FeriTable34" localSheetId="19">#REF!</definedName>
    <definedName name="FeriTable34" localSheetId="0">#REF!</definedName>
    <definedName name="FeriTable34">#REF!</definedName>
    <definedName name="FeriTable35" localSheetId="1">#REF!</definedName>
    <definedName name="FeriTable35" localSheetId="2">#REF!</definedName>
    <definedName name="FeriTable35" localSheetId="12">#REF!</definedName>
    <definedName name="FeriTable35" localSheetId="13">#REF!</definedName>
    <definedName name="FeriTable35" localSheetId="14">#REF!</definedName>
    <definedName name="FeriTable35" localSheetId="18">#REF!</definedName>
    <definedName name="FeriTable35" localSheetId="29">#REF!</definedName>
    <definedName name="FeriTable35" localSheetId="20">#REF!</definedName>
    <definedName name="FeriTable35" localSheetId="21">#REF!</definedName>
    <definedName name="FeriTable35" localSheetId="22">#REF!</definedName>
    <definedName name="FeriTable35" localSheetId="23">#REF!</definedName>
    <definedName name="FeriTable35" localSheetId="24">#REF!</definedName>
    <definedName name="FeriTable35" localSheetId="25">#REF!</definedName>
    <definedName name="FeriTable35" localSheetId="26">#REF!</definedName>
    <definedName name="FeriTable35" localSheetId="28">#REF!</definedName>
    <definedName name="FeriTable35" localSheetId="39">#REF!</definedName>
    <definedName name="FeriTable35" localSheetId="40">#REF!</definedName>
    <definedName name="FeriTable35" localSheetId="41">#REF!</definedName>
    <definedName name="FeriTable35" localSheetId="42">#REF!</definedName>
    <definedName name="FeriTable35" localSheetId="43">#REF!</definedName>
    <definedName name="FeriTable35" localSheetId="44">#REF!</definedName>
    <definedName name="FeriTable35" localSheetId="45">#REF!</definedName>
    <definedName name="FeriTable35" localSheetId="46">#REF!</definedName>
    <definedName name="FeriTable35" localSheetId="47">#REF!</definedName>
    <definedName name="FeriTable35" localSheetId="50">#REF!</definedName>
    <definedName name="FeriTable35" localSheetId="51">#REF!</definedName>
    <definedName name="FeriTable35" localSheetId="19">#REF!</definedName>
    <definedName name="FeriTable35">#REF!</definedName>
    <definedName name="FeriTable36" localSheetId="1">#REF!</definedName>
    <definedName name="FeriTable36" localSheetId="2">#REF!</definedName>
    <definedName name="FeriTable36" localSheetId="13">#REF!</definedName>
    <definedName name="FeriTable36" localSheetId="14">#REF!</definedName>
    <definedName name="FeriTable36" localSheetId="18">#REF!</definedName>
    <definedName name="FeriTable36" localSheetId="29">#REF!</definedName>
    <definedName name="FeriTable36" localSheetId="20">#REF!</definedName>
    <definedName name="FeriTable36" localSheetId="21">#REF!</definedName>
    <definedName name="FeriTable36" localSheetId="22">#REF!</definedName>
    <definedName name="FeriTable36" localSheetId="23">#REF!</definedName>
    <definedName name="FeriTable36" localSheetId="24">#REF!</definedName>
    <definedName name="FeriTable36" localSheetId="25">#REF!</definedName>
    <definedName name="FeriTable36" localSheetId="26">#REF!</definedName>
    <definedName name="FeriTable36" localSheetId="28">#REF!</definedName>
    <definedName name="FeriTable36" localSheetId="39">#REF!</definedName>
    <definedName name="FeriTable36" localSheetId="40">#REF!</definedName>
    <definedName name="FeriTable36" localSheetId="41">#REF!</definedName>
    <definedName name="FeriTable36" localSheetId="42">#REF!</definedName>
    <definedName name="FeriTable36" localSheetId="43">#REF!</definedName>
    <definedName name="FeriTable36" localSheetId="44">#REF!</definedName>
    <definedName name="FeriTable36" localSheetId="45">#REF!</definedName>
    <definedName name="FeriTable36" localSheetId="46">#REF!</definedName>
    <definedName name="FeriTable36" localSheetId="47">#REF!</definedName>
    <definedName name="FeriTable36" localSheetId="50">#REF!</definedName>
    <definedName name="FeriTable36" localSheetId="51">#REF!</definedName>
    <definedName name="FeriTable36" localSheetId="19">#REF!</definedName>
    <definedName name="FeriTable36">#REF!</definedName>
    <definedName name="FeriTable37" localSheetId="1">#REF!</definedName>
    <definedName name="FeriTable37" localSheetId="2">#REF!</definedName>
    <definedName name="FeriTable37" localSheetId="29">#REF!</definedName>
    <definedName name="FeriTable37" localSheetId="20">#REF!</definedName>
    <definedName name="FeriTable37" localSheetId="21">#REF!</definedName>
    <definedName name="FeriTable37" localSheetId="22">#REF!</definedName>
    <definedName name="FeriTable37" localSheetId="23">#REF!</definedName>
    <definedName name="FeriTable37" localSheetId="24">#REF!</definedName>
    <definedName name="FeriTable37" localSheetId="25">#REF!</definedName>
    <definedName name="FeriTable37" localSheetId="26">#REF!</definedName>
    <definedName name="FeriTable37" localSheetId="28">#REF!</definedName>
    <definedName name="FeriTable37" localSheetId="39">#REF!</definedName>
    <definedName name="FeriTable37" localSheetId="40">#REF!</definedName>
    <definedName name="FeriTable37" localSheetId="41">#REF!</definedName>
    <definedName name="FeriTable37" localSheetId="42">#REF!</definedName>
    <definedName name="FeriTable37" localSheetId="43">#REF!</definedName>
    <definedName name="FeriTable37" localSheetId="44">#REF!</definedName>
    <definedName name="FeriTable37" localSheetId="45">#REF!</definedName>
    <definedName name="FeriTable37" localSheetId="46">#REF!</definedName>
    <definedName name="FeriTable37" localSheetId="47">#REF!</definedName>
    <definedName name="FeriTable37" localSheetId="50">#REF!</definedName>
    <definedName name="FeriTable37" localSheetId="51">#REF!</definedName>
    <definedName name="FeriTable37" localSheetId="19">#REF!</definedName>
    <definedName name="FeriTable37">#REF!</definedName>
    <definedName name="FeriTable38" localSheetId="50">#REF!</definedName>
    <definedName name="FeriTable38" localSheetId="51">#REF!</definedName>
    <definedName name="FeriTable38" localSheetId="19">#REF!</definedName>
    <definedName name="FeriTable38">#REF!</definedName>
    <definedName name="FeriTable39" localSheetId="13">#REF!</definedName>
    <definedName name="FeriTable39" localSheetId="14">#REF!</definedName>
    <definedName name="FeriTable39" localSheetId="50">#REF!</definedName>
    <definedName name="FeriTable39" localSheetId="51">#REF!</definedName>
    <definedName name="FeriTable39" localSheetId="19">#REF!</definedName>
    <definedName name="FeriTable39">#REF!</definedName>
    <definedName name="FeriTable4" localSheetId="1">#REF!</definedName>
    <definedName name="FeriTable4" localSheetId="2">#REF!</definedName>
    <definedName name="FeriTable4" localSheetId="12">#REF!</definedName>
    <definedName name="FeriTable4" localSheetId="13">#REF!</definedName>
    <definedName name="FeriTable4" localSheetId="14">#REF!</definedName>
    <definedName name="FeriTable4" localSheetId="11">#REF!</definedName>
    <definedName name="FeriTable4" localSheetId="29">#REF!</definedName>
    <definedName name="FeriTable4" localSheetId="20">#REF!</definedName>
    <definedName name="FeriTable4" localSheetId="21">#REF!</definedName>
    <definedName name="FeriTable4" localSheetId="22">#REF!</definedName>
    <definedName name="FeriTable4" localSheetId="23">#REF!</definedName>
    <definedName name="FeriTable4" localSheetId="24">#REF!</definedName>
    <definedName name="FeriTable4" localSheetId="25">#REF!</definedName>
    <definedName name="FeriTable4" localSheetId="26">#REF!</definedName>
    <definedName name="FeriTable4" localSheetId="28">#REF!</definedName>
    <definedName name="FeriTable4" localSheetId="39">#REF!</definedName>
    <definedName name="FeriTable4" localSheetId="40">#REF!</definedName>
    <definedName name="FeriTable4" localSheetId="41">#REF!</definedName>
    <definedName name="FeriTable4" localSheetId="42">#REF!</definedName>
    <definedName name="FeriTable4" localSheetId="43">#REF!</definedName>
    <definedName name="FeriTable4" localSheetId="44">#REF!</definedName>
    <definedName name="FeriTable4" localSheetId="45">#REF!</definedName>
    <definedName name="FeriTable4" localSheetId="46">#REF!</definedName>
    <definedName name="FeriTable4" localSheetId="47">#REF!</definedName>
    <definedName name="FeriTable4" localSheetId="50">#REF!</definedName>
    <definedName name="FeriTable4" localSheetId="51">#REF!</definedName>
    <definedName name="FeriTable4" localSheetId="19">#REF!</definedName>
    <definedName name="FeriTable4" localSheetId="0">#REF!</definedName>
    <definedName name="FeriTable4">#REF!</definedName>
    <definedName name="FeriTable40" localSheetId="50">#REF!</definedName>
    <definedName name="FeriTable40" localSheetId="51">#REF!</definedName>
    <definedName name="FeriTable40" localSheetId="19">#REF!</definedName>
    <definedName name="FeriTable40">#REF!</definedName>
    <definedName name="FeriTable41" localSheetId="1">#REF!</definedName>
    <definedName name="FeriTable41" localSheetId="2">#REF!</definedName>
    <definedName name="FeriTable41" localSheetId="13">#REF!</definedName>
    <definedName name="FeriTable41" localSheetId="16">#REF!</definedName>
    <definedName name="FeriTable41" localSheetId="17">#REF!</definedName>
    <definedName name="FeriTable41" localSheetId="18">#REF!</definedName>
    <definedName name="FeriTable41" localSheetId="29">#REF!</definedName>
    <definedName name="FeriTable41" localSheetId="20">#REF!</definedName>
    <definedName name="FeriTable41" localSheetId="21">#REF!</definedName>
    <definedName name="FeriTable41" localSheetId="22">#REF!</definedName>
    <definedName name="FeriTable41" localSheetId="23">#REF!</definedName>
    <definedName name="FeriTable41" localSheetId="24">#REF!</definedName>
    <definedName name="FeriTable41" localSheetId="25">#REF!</definedName>
    <definedName name="FeriTable41" localSheetId="26">#REF!</definedName>
    <definedName name="FeriTable41" localSheetId="27">#REF!</definedName>
    <definedName name="FeriTable41" localSheetId="28">#REF!</definedName>
    <definedName name="FeriTable41" localSheetId="39">#REF!</definedName>
    <definedName name="FeriTable41" localSheetId="40">#REF!</definedName>
    <definedName name="FeriTable41" localSheetId="41">#REF!</definedName>
    <definedName name="FeriTable41" localSheetId="42">#REF!</definedName>
    <definedName name="FeriTable41" localSheetId="43">#REF!</definedName>
    <definedName name="FeriTable41" localSheetId="44">#REF!</definedName>
    <definedName name="FeriTable41" localSheetId="45">#REF!</definedName>
    <definedName name="FeriTable41" localSheetId="46">#REF!</definedName>
    <definedName name="FeriTable41" localSheetId="47">#REF!</definedName>
    <definedName name="FeriTable41" localSheetId="48">#REF!</definedName>
    <definedName name="FeriTable41" localSheetId="49">#REF!</definedName>
    <definedName name="FeriTable41" localSheetId="50">#REF!</definedName>
    <definedName name="FeriTable41" localSheetId="51">#REF!</definedName>
    <definedName name="FeriTable41" localSheetId="52">#REF!</definedName>
    <definedName name="FeriTable41" localSheetId="19">#REF!</definedName>
    <definedName name="FeriTable41" localSheetId="0">#REF!</definedName>
    <definedName name="FeriTable41">#REF!</definedName>
    <definedName name="FeriTable42" localSheetId="1">#REF!</definedName>
    <definedName name="FeriTable42" localSheetId="2">#REF!</definedName>
    <definedName name="FeriTable42" localSheetId="18">#REF!</definedName>
    <definedName name="FeriTable42" localSheetId="39">#REF!</definedName>
    <definedName name="FeriTable42" localSheetId="40">#REF!</definedName>
    <definedName name="FeriTable42" localSheetId="42">#REF!</definedName>
    <definedName name="FeriTable42" localSheetId="43">#REF!</definedName>
    <definedName name="FeriTable42" localSheetId="44">#REF!</definedName>
    <definedName name="FeriTable42" localSheetId="45">#REF!</definedName>
    <definedName name="FeriTable42" localSheetId="46">#REF!</definedName>
    <definedName name="FeriTable42" localSheetId="47">#REF!</definedName>
    <definedName name="FeriTable42" localSheetId="50">#REF!</definedName>
    <definedName name="FeriTable42" localSheetId="51">#REF!</definedName>
    <definedName name="FeriTable42" localSheetId="19">#REF!</definedName>
    <definedName name="FeriTable42">#REF!</definedName>
    <definedName name="FeriTable43" localSheetId="1">#REF!</definedName>
    <definedName name="FeriTable43" localSheetId="2">#REF!</definedName>
    <definedName name="FeriTable43" localSheetId="18">#REF!</definedName>
    <definedName name="FeriTable43" localSheetId="39">#REF!</definedName>
    <definedName name="FeriTable43" localSheetId="40">#REF!</definedName>
    <definedName name="FeriTable43" localSheetId="42">#REF!</definedName>
    <definedName name="FeriTable43" localSheetId="43">#REF!</definedName>
    <definedName name="FeriTable43" localSheetId="44">#REF!</definedName>
    <definedName name="FeriTable43" localSheetId="45">#REF!</definedName>
    <definedName name="FeriTable43" localSheetId="46">#REF!</definedName>
    <definedName name="FeriTable43" localSheetId="47">#REF!</definedName>
    <definedName name="FeriTable43" localSheetId="50">#REF!</definedName>
    <definedName name="FeriTable43" localSheetId="51">#REF!</definedName>
    <definedName name="FeriTable43" localSheetId="19">#REF!</definedName>
    <definedName name="FeriTable43">#REF!</definedName>
    <definedName name="FeriTable44" localSheetId="1">#REF!</definedName>
    <definedName name="FeriTable44" localSheetId="2">#REF!</definedName>
    <definedName name="FeriTable44" localSheetId="16">#REF!</definedName>
    <definedName name="FeriTable44" localSheetId="17">#REF!</definedName>
    <definedName name="FeriTable44" localSheetId="18">#REF!</definedName>
    <definedName name="FeriTable44" localSheetId="39">#REF!</definedName>
    <definedName name="FeriTable44" localSheetId="40">#REF!</definedName>
    <definedName name="FeriTable44" localSheetId="42">#REF!</definedName>
    <definedName name="FeriTable44" localSheetId="43">#REF!</definedName>
    <definedName name="FeriTable44" localSheetId="44">#REF!</definedName>
    <definedName name="FeriTable44" localSheetId="45">#REF!</definedName>
    <definedName name="FeriTable44" localSheetId="46">#REF!</definedName>
    <definedName name="FeriTable44" localSheetId="47">#REF!</definedName>
    <definedName name="FeriTable44" localSheetId="50">#REF!</definedName>
    <definedName name="FeriTable44" localSheetId="51">#REF!</definedName>
    <definedName name="FeriTable44" localSheetId="19">#REF!</definedName>
    <definedName name="FeriTable44" localSheetId="0">#REF!</definedName>
    <definedName name="FeriTable44">#REF!</definedName>
    <definedName name="FeriTable45" localSheetId="50">#REF!</definedName>
    <definedName name="FeriTable45" localSheetId="51">#REF!</definedName>
    <definedName name="FeriTable45" localSheetId="19">#REF!</definedName>
    <definedName name="FeriTable45">#REF!</definedName>
    <definedName name="FeriTable46" localSheetId="1">#REF!</definedName>
    <definedName name="FeriTable46" localSheetId="2">#REF!</definedName>
    <definedName name="FeriTable46" localSheetId="16">#REF!</definedName>
    <definedName name="FeriTable46" localSheetId="17">#REF!</definedName>
    <definedName name="FeriTable46" localSheetId="18">#REF!</definedName>
    <definedName name="FeriTable46" localSheetId="29">#REF!</definedName>
    <definedName name="FeriTable46" localSheetId="20">#REF!</definedName>
    <definedName name="FeriTable46" localSheetId="21">#REF!</definedName>
    <definedName name="FeriTable46" localSheetId="22">#REF!</definedName>
    <definedName name="FeriTable46" localSheetId="23">#REF!</definedName>
    <definedName name="FeriTable46" localSheetId="24">#REF!</definedName>
    <definedName name="FeriTable46" localSheetId="25">#REF!</definedName>
    <definedName name="FeriTable46" localSheetId="26">#REF!</definedName>
    <definedName name="FeriTable46" localSheetId="27">#REF!</definedName>
    <definedName name="FeriTable46" localSheetId="28">#REF!</definedName>
    <definedName name="FeriTable46" localSheetId="39">#REF!</definedName>
    <definedName name="FeriTable46" localSheetId="40">#REF!</definedName>
    <definedName name="FeriTable46" localSheetId="41">#REF!</definedName>
    <definedName name="FeriTable46" localSheetId="42">#REF!</definedName>
    <definedName name="FeriTable46" localSheetId="43">#REF!</definedName>
    <definedName name="FeriTable46" localSheetId="44">#REF!</definedName>
    <definedName name="FeriTable46" localSheetId="45">#REF!</definedName>
    <definedName name="FeriTable46" localSheetId="46">#REF!</definedName>
    <definedName name="FeriTable46" localSheetId="47">#REF!</definedName>
    <definedName name="FeriTable46" localSheetId="48">#REF!</definedName>
    <definedName name="FeriTable46" localSheetId="49">#REF!</definedName>
    <definedName name="FeriTable46" localSheetId="50">#REF!</definedName>
    <definedName name="FeriTable46" localSheetId="51">#REF!</definedName>
    <definedName name="FeriTable46" localSheetId="52">#REF!</definedName>
    <definedName name="FeriTable46" localSheetId="19">#REF!</definedName>
    <definedName name="FeriTable46" localSheetId="0">#REF!</definedName>
    <definedName name="FeriTable46">#REF!</definedName>
    <definedName name="FeriTable47" localSheetId="1">#REF!</definedName>
    <definedName name="FeriTable47" localSheetId="2">#REF!</definedName>
    <definedName name="FeriTable47" localSheetId="18">#REF!</definedName>
    <definedName name="FeriTable47" localSheetId="29">#REF!</definedName>
    <definedName name="FeriTable47" localSheetId="20">#REF!</definedName>
    <definedName name="FeriTable47" localSheetId="21">#REF!</definedName>
    <definedName name="FeriTable47" localSheetId="22">#REF!</definedName>
    <definedName name="FeriTable47" localSheetId="23">#REF!</definedName>
    <definedName name="FeriTable47" localSheetId="24">#REF!</definedName>
    <definedName name="FeriTable47" localSheetId="25">#REF!</definedName>
    <definedName name="FeriTable47" localSheetId="26">#REF!</definedName>
    <definedName name="FeriTable47" localSheetId="27">#REF!</definedName>
    <definedName name="FeriTable47" localSheetId="28">#REF!</definedName>
    <definedName name="FeriTable47" localSheetId="39">#REF!</definedName>
    <definedName name="FeriTable47" localSheetId="40">#REF!</definedName>
    <definedName name="FeriTable47" localSheetId="41">#REF!</definedName>
    <definedName name="FeriTable47" localSheetId="42">#REF!</definedName>
    <definedName name="FeriTable47" localSheetId="43">#REF!</definedName>
    <definedName name="FeriTable47" localSheetId="44">#REF!</definedName>
    <definedName name="FeriTable47" localSheetId="45">#REF!</definedName>
    <definedName name="FeriTable47" localSheetId="46">#REF!</definedName>
    <definedName name="FeriTable47" localSheetId="47">#REF!</definedName>
    <definedName name="FeriTable47" localSheetId="50">#REF!</definedName>
    <definedName name="FeriTable47" localSheetId="51">#REF!</definedName>
    <definedName name="FeriTable47" localSheetId="19">#REF!</definedName>
    <definedName name="FeriTable47">#REF!</definedName>
    <definedName name="FeriTable48" localSheetId="1">#REF!</definedName>
    <definedName name="FeriTable48" localSheetId="2">#REF!</definedName>
    <definedName name="FeriTable48" localSheetId="18">#REF!</definedName>
    <definedName name="FeriTable48" localSheetId="29">#REF!</definedName>
    <definedName name="FeriTable48" localSheetId="20">#REF!</definedName>
    <definedName name="FeriTable48" localSheetId="21">#REF!</definedName>
    <definedName name="FeriTable48" localSheetId="22">#REF!</definedName>
    <definedName name="FeriTable48" localSheetId="23">#REF!</definedName>
    <definedName name="FeriTable48" localSheetId="24">#REF!</definedName>
    <definedName name="FeriTable48" localSheetId="25">#REF!</definedName>
    <definedName name="FeriTable48" localSheetId="26">#REF!</definedName>
    <definedName name="FeriTable48" localSheetId="27">#REF!</definedName>
    <definedName name="FeriTable48" localSheetId="28">#REF!</definedName>
    <definedName name="FeriTable48" localSheetId="39">#REF!</definedName>
    <definedName name="FeriTable48" localSheetId="40">#REF!</definedName>
    <definedName name="FeriTable48" localSheetId="41">#REF!</definedName>
    <definedName name="FeriTable48" localSheetId="42">#REF!</definedName>
    <definedName name="FeriTable48" localSheetId="43">#REF!</definedName>
    <definedName name="FeriTable48" localSheetId="44">#REF!</definedName>
    <definedName name="FeriTable48" localSheetId="45">#REF!</definedName>
    <definedName name="FeriTable48" localSheetId="46">#REF!</definedName>
    <definedName name="FeriTable48" localSheetId="47">#REF!</definedName>
    <definedName name="FeriTable48" localSheetId="50">#REF!</definedName>
    <definedName name="FeriTable48" localSheetId="51">#REF!</definedName>
    <definedName name="FeriTable48" localSheetId="19">#REF!</definedName>
    <definedName name="FeriTable48">#REF!</definedName>
    <definedName name="FeriTable49" localSheetId="1">#REF!</definedName>
    <definedName name="FeriTable49" localSheetId="2">#REF!</definedName>
    <definedName name="FeriTable49" localSheetId="18">#REF!</definedName>
    <definedName name="FeriTable49" localSheetId="29">#REF!</definedName>
    <definedName name="FeriTable49" localSheetId="20">#REF!</definedName>
    <definedName name="FeriTable49" localSheetId="21">#REF!</definedName>
    <definedName name="FeriTable49" localSheetId="22">#REF!</definedName>
    <definedName name="FeriTable49" localSheetId="23">#REF!</definedName>
    <definedName name="FeriTable49" localSheetId="24">#REF!</definedName>
    <definedName name="FeriTable49" localSheetId="25">#REF!</definedName>
    <definedName name="FeriTable49" localSheetId="26">#REF!</definedName>
    <definedName name="FeriTable49" localSheetId="28">#REF!</definedName>
    <definedName name="FeriTable49" localSheetId="39">#REF!</definedName>
    <definedName name="FeriTable49" localSheetId="40">#REF!</definedName>
    <definedName name="FeriTable49" localSheetId="41">#REF!</definedName>
    <definedName name="FeriTable49" localSheetId="42">#REF!</definedName>
    <definedName name="FeriTable49" localSheetId="43">#REF!</definedName>
    <definedName name="FeriTable49" localSheetId="44">#REF!</definedName>
    <definedName name="FeriTable49" localSheetId="45">#REF!</definedName>
    <definedName name="FeriTable49" localSheetId="46">#REF!</definedName>
    <definedName name="FeriTable49" localSheetId="47">#REF!</definedName>
    <definedName name="FeriTable49" localSheetId="50">#REF!</definedName>
    <definedName name="FeriTable49" localSheetId="51">#REF!</definedName>
    <definedName name="FeriTable49" localSheetId="19">#REF!</definedName>
    <definedName name="FeriTable49">#REF!</definedName>
    <definedName name="FeriTable5" localSheetId="1">#REF!</definedName>
    <definedName name="FeriTable5" localSheetId="2">#REF!</definedName>
    <definedName name="FeriTable5" localSheetId="12">#REF!</definedName>
    <definedName name="FeriTable5" localSheetId="29">#REF!</definedName>
    <definedName name="FeriTable5" localSheetId="20">#REF!</definedName>
    <definedName name="FeriTable5" localSheetId="21">#REF!</definedName>
    <definedName name="FeriTable5" localSheetId="22">#REF!</definedName>
    <definedName name="FeriTable5" localSheetId="23">#REF!</definedName>
    <definedName name="FeriTable5" localSheetId="24">#REF!</definedName>
    <definedName name="FeriTable5" localSheetId="25">#REF!</definedName>
    <definedName name="FeriTable5" localSheetId="26">#REF!</definedName>
    <definedName name="FeriTable5" localSheetId="28">#REF!</definedName>
    <definedName name="FeriTable5" localSheetId="39">#REF!</definedName>
    <definedName name="FeriTable5" localSheetId="40">#REF!</definedName>
    <definedName name="FeriTable5" localSheetId="41">#REF!</definedName>
    <definedName name="FeriTable5" localSheetId="42">#REF!</definedName>
    <definedName name="FeriTable5" localSheetId="43">#REF!</definedName>
    <definedName name="FeriTable5" localSheetId="44">#REF!</definedName>
    <definedName name="FeriTable5" localSheetId="45">#REF!</definedName>
    <definedName name="FeriTable5" localSheetId="46">#REF!</definedName>
    <definedName name="FeriTable5" localSheetId="47">#REF!</definedName>
    <definedName name="FeriTable5" localSheetId="50">#REF!</definedName>
    <definedName name="FeriTable5" localSheetId="51">#REF!</definedName>
    <definedName name="FeriTable5" localSheetId="19">#REF!</definedName>
    <definedName name="FeriTable5" localSheetId="0">#REF!</definedName>
    <definedName name="FeriTable5">#REF!</definedName>
    <definedName name="FeriTable50" localSheetId="1">#REF!</definedName>
    <definedName name="FeriTable50" localSheetId="2">#REF!</definedName>
    <definedName name="FeriTable50" localSheetId="29">#REF!</definedName>
    <definedName name="FeriTable50" localSheetId="20">#REF!</definedName>
    <definedName name="FeriTable50" localSheetId="21">#REF!</definedName>
    <definedName name="FeriTable50" localSheetId="22">#REF!</definedName>
    <definedName name="FeriTable50" localSheetId="23">#REF!</definedName>
    <definedName name="FeriTable50" localSheetId="24">#REF!</definedName>
    <definedName name="FeriTable50" localSheetId="25">#REF!</definedName>
    <definedName name="FeriTable50" localSheetId="26">#REF!</definedName>
    <definedName name="FeriTable50" localSheetId="28">#REF!</definedName>
    <definedName name="FeriTable50" localSheetId="39">#REF!</definedName>
    <definedName name="FeriTable50" localSheetId="40">#REF!</definedName>
    <definedName name="FeriTable50" localSheetId="41">#REF!</definedName>
    <definedName name="FeriTable50" localSheetId="42">#REF!</definedName>
    <definedName name="FeriTable50" localSheetId="43">#REF!</definedName>
    <definedName name="FeriTable50" localSheetId="44">#REF!</definedName>
    <definedName name="FeriTable50" localSheetId="45">#REF!</definedName>
    <definedName name="FeriTable50" localSheetId="46">#REF!</definedName>
    <definedName name="FeriTable50" localSheetId="47">#REF!</definedName>
    <definedName name="FeriTable50" localSheetId="50">#REF!</definedName>
    <definedName name="FeriTable50" localSheetId="51">#REF!</definedName>
    <definedName name="FeriTable50">#REF!</definedName>
    <definedName name="FeriTable51" localSheetId="50">#REF!</definedName>
    <definedName name="FeriTable51" localSheetId="51">#REF!</definedName>
    <definedName name="FeriTable51">#REF!</definedName>
    <definedName name="FeriTable52" localSheetId="50">#REF!</definedName>
    <definedName name="FeriTable52" localSheetId="51">#REF!</definedName>
    <definedName name="FeriTable52">#REF!</definedName>
    <definedName name="FeriTable53" localSheetId="50">#REF!</definedName>
    <definedName name="FeriTable53" localSheetId="51">#REF!</definedName>
    <definedName name="FeriTable53" localSheetId="19">#REF!</definedName>
    <definedName name="FeriTable53">#REF!</definedName>
    <definedName name="FeriTable54" localSheetId="50">#REF!</definedName>
    <definedName name="FeriTable54" localSheetId="51">#REF!</definedName>
    <definedName name="FeriTable54" localSheetId="19">#REF!</definedName>
    <definedName name="FeriTable54">#REF!</definedName>
    <definedName name="FeriTable55" localSheetId="1">#REF!</definedName>
    <definedName name="FeriTable55" localSheetId="2">#REF!</definedName>
    <definedName name="FeriTable55" localSheetId="29">#REF!</definedName>
    <definedName name="FeriTable55" localSheetId="20">#REF!</definedName>
    <definedName name="FeriTable55" localSheetId="21">#REF!</definedName>
    <definedName name="FeriTable55" localSheetId="22">#REF!</definedName>
    <definedName name="FeriTable55" localSheetId="23">#REF!</definedName>
    <definedName name="FeriTable55" localSheetId="24">#REF!</definedName>
    <definedName name="FeriTable55" localSheetId="25">#REF!</definedName>
    <definedName name="FeriTable55" localSheetId="26">#REF!</definedName>
    <definedName name="FeriTable55" localSheetId="28">#REF!</definedName>
    <definedName name="FeriTable55" localSheetId="39">#REF!</definedName>
    <definedName name="FeriTable55" localSheetId="40">#REF!</definedName>
    <definedName name="FeriTable55" localSheetId="41">#REF!</definedName>
    <definedName name="FeriTable55" localSheetId="42">#REF!</definedName>
    <definedName name="FeriTable55" localSheetId="43">#REF!</definedName>
    <definedName name="FeriTable55" localSheetId="44">#REF!</definedName>
    <definedName name="FeriTable55" localSheetId="45">#REF!</definedName>
    <definedName name="FeriTable55" localSheetId="46">#REF!</definedName>
    <definedName name="FeriTable55" localSheetId="47">#REF!</definedName>
    <definedName name="FeriTable55" localSheetId="50">#REF!</definedName>
    <definedName name="FeriTable55" localSheetId="51">#REF!</definedName>
    <definedName name="FeriTable55" localSheetId="19">#REF!</definedName>
    <definedName name="FeriTable55">#REF!</definedName>
    <definedName name="FeriTable56" localSheetId="1">#REF!</definedName>
    <definedName name="FeriTable56" localSheetId="2">#REF!</definedName>
    <definedName name="FeriTable56" localSheetId="29">#REF!</definedName>
    <definedName name="FeriTable56" localSheetId="20">#REF!</definedName>
    <definedName name="FeriTable56" localSheetId="21">#REF!</definedName>
    <definedName name="FeriTable56" localSheetId="22">#REF!</definedName>
    <definedName name="FeriTable56" localSheetId="23">#REF!</definedName>
    <definedName name="FeriTable56" localSheetId="24">#REF!</definedName>
    <definedName name="FeriTable56" localSheetId="25">#REF!</definedName>
    <definedName name="FeriTable56" localSheetId="26">#REF!</definedName>
    <definedName name="FeriTable56" localSheetId="28">#REF!</definedName>
    <definedName name="FeriTable56" localSheetId="39">#REF!</definedName>
    <definedName name="FeriTable56" localSheetId="40">#REF!</definedName>
    <definedName name="FeriTable56" localSheetId="41">#REF!</definedName>
    <definedName name="FeriTable56" localSheetId="42">#REF!</definedName>
    <definedName name="FeriTable56" localSheetId="43">#REF!</definedName>
    <definedName name="FeriTable56" localSheetId="44">#REF!</definedName>
    <definedName name="FeriTable56" localSheetId="45">#REF!</definedName>
    <definedName name="FeriTable56" localSheetId="46">#REF!</definedName>
    <definedName name="FeriTable56" localSheetId="47">#REF!</definedName>
    <definedName name="FeriTable56" localSheetId="50">#REF!</definedName>
    <definedName name="FeriTable56" localSheetId="51">#REF!</definedName>
    <definedName name="FeriTable56">#REF!</definedName>
    <definedName name="FeriTable57" localSheetId="1">#REF!</definedName>
    <definedName name="FeriTable57" localSheetId="2">#REF!</definedName>
    <definedName name="FeriTable57" localSheetId="29">#REF!</definedName>
    <definedName name="FeriTable57" localSheetId="20">#REF!</definedName>
    <definedName name="FeriTable57" localSheetId="21">#REF!</definedName>
    <definedName name="FeriTable57" localSheetId="22">#REF!</definedName>
    <definedName name="FeriTable57" localSheetId="23">#REF!</definedName>
    <definedName name="FeriTable57" localSheetId="24">#REF!</definedName>
    <definedName name="FeriTable57" localSheetId="25">#REF!</definedName>
    <definedName name="FeriTable57" localSheetId="26">#REF!</definedName>
    <definedName name="FeriTable57" localSheetId="28">#REF!</definedName>
    <definedName name="FeriTable57" localSheetId="39">#REF!</definedName>
    <definedName name="FeriTable57" localSheetId="40">#REF!</definedName>
    <definedName name="FeriTable57" localSheetId="41">#REF!</definedName>
    <definedName name="FeriTable57" localSheetId="42">#REF!</definedName>
    <definedName name="FeriTable57" localSheetId="43">#REF!</definedName>
    <definedName name="FeriTable57" localSheetId="44">#REF!</definedName>
    <definedName name="FeriTable57" localSheetId="45">#REF!</definedName>
    <definedName name="FeriTable57" localSheetId="46">#REF!</definedName>
    <definedName name="FeriTable57" localSheetId="47">#REF!</definedName>
    <definedName name="FeriTable57" localSheetId="50">#REF!</definedName>
    <definedName name="FeriTable57" localSheetId="51">#REF!</definedName>
    <definedName name="FeriTable57">#REF!</definedName>
    <definedName name="FeriTable58" localSheetId="1">#REF!</definedName>
    <definedName name="FeriTable58" localSheetId="2">#REF!</definedName>
    <definedName name="FeriTable58" localSheetId="16">#REF!</definedName>
    <definedName name="FeriTable58" localSheetId="17">#REF!</definedName>
    <definedName name="FeriTable58" localSheetId="18">#REF!</definedName>
    <definedName name="FeriTable58" localSheetId="29">#REF!</definedName>
    <definedName name="FeriTable58" localSheetId="20">#REF!</definedName>
    <definedName name="FeriTable58" localSheetId="21">#REF!</definedName>
    <definedName name="FeriTable58" localSheetId="22">#REF!</definedName>
    <definedName name="FeriTable58" localSheetId="23">#REF!</definedName>
    <definedName name="FeriTable58" localSheetId="24">#REF!</definedName>
    <definedName name="FeriTable58" localSheetId="25">#REF!</definedName>
    <definedName name="FeriTable58" localSheetId="26">#REF!</definedName>
    <definedName name="FeriTable58" localSheetId="27">#REF!</definedName>
    <definedName name="FeriTable58" localSheetId="28">#REF!</definedName>
    <definedName name="FeriTable58" localSheetId="39">#REF!</definedName>
    <definedName name="FeriTable58" localSheetId="40">#REF!</definedName>
    <definedName name="FeriTable58" localSheetId="41">#REF!</definedName>
    <definedName name="FeriTable58" localSheetId="42">#REF!</definedName>
    <definedName name="FeriTable58" localSheetId="43">#REF!</definedName>
    <definedName name="FeriTable58" localSheetId="44">#REF!</definedName>
    <definedName name="FeriTable58" localSheetId="45">#REF!</definedName>
    <definedName name="FeriTable58" localSheetId="46">#REF!</definedName>
    <definedName name="FeriTable58" localSheetId="47">#REF!</definedName>
    <definedName name="FeriTable58" localSheetId="48">#REF!</definedName>
    <definedName name="FeriTable58" localSheetId="49">#REF!</definedName>
    <definedName name="FeriTable58" localSheetId="50">#REF!</definedName>
    <definedName name="FeriTable58" localSheetId="51">#REF!</definedName>
    <definedName name="FeriTable58" localSheetId="52">#REF!</definedName>
    <definedName name="FeriTable58" localSheetId="19">#REF!</definedName>
    <definedName name="FeriTable58" localSheetId="0">#REF!</definedName>
    <definedName name="FeriTable58">#REF!</definedName>
    <definedName name="FeriTable59" localSheetId="1">#REF!</definedName>
    <definedName name="FeriTable59" localSheetId="2">#REF!</definedName>
    <definedName name="FeriTable59" localSheetId="18">#REF!</definedName>
    <definedName name="FeriTable59" localSheetId="29">#REF!</definedName>
    <definedName name="FeriTable59" localSheetId="39">#REF!</definedName>
    <definedName name="FeriTable59" localSheetId="40">#REF!</definedName>
    <definedName name="FeriTable59" localSheetId="41">#REF!</definedName>
    <definedName name="FeriTable59" localSheetId="42">#REF!</definedName>
    <definedName name="FeriTable59" localSheetId="43">#REF!</definedName>
    <definedName name="FeriTable59" localSheetId="44">#REF!</definedName>
    <definedName name="FeriTable59" localSheetId="45">#REF!</definedName>
    <definedName name="FeriTable59" localSheetId="46">#REF!</definedName>
    <definedName name="FeriTable59" localSheetId="47">#REF!</definedName>
    <definedName name="FeriTable59" localSheetId="50">#REF!</definedName>
    <definedName name="FeriTable59" localSheetId="51">#REF!</definedName>
    <definedName name="FeriTable59" localSheetId="19">#REF!</definedName>
    <definedName name="FeriTable59">#REF!</definedName>
    <definedName name="FeriTable6" localSheetId="1">#REF!</definedName>
    <definedName name="FeriTable6" localSheetId="2">#REF!</definedName>
    <definedName name="FeriTable6" localSheetId="12">#REF!</definedName>
    <definedName name="FeriTable6" localSheetId="18">#REF!</definedName>
    <definedName name="FeriTable6" localSheetId="29">#REF!</definedName>
    <definedName name="FeriTable6" localSheetId="20">#REF!</definedName>
    <definedName name="FeriTable6" localSheetId="21">#REF!</definedName>
    <definedName name="FeriTable6" localSheetId="22">#REF!</definedName>
    <definedName name="FeriTable6" localSheetId="23">#REF!</definedName>
    <definedName name="FeriTable6" localSheetId="24">#REF!</definedName>
    <definedName name="FeriTable6" localSheetId="25">#REF!</definedName>
    <definedName name="FeriTable6" localSheetId="26">#REF!</definedName>
    <definedName name="FeriTable6" localSheetId="27">#REF!</definedName>
    <definedName name="FeriTable6" localSheetId="28">#REF!</definedName>
    <definedName name="FeriTable6" localSheetId="39">#REF!</definedName>
    <definedName name="FeriTable6" localSheetId="40">#REF!</definedName>
    <definedName name="FeriTable6" localSheetId="41">#REF!</definedName>
    <definedName name="FeriTable6" localSheetId="42">#REF!</definedName>
    <definedName name="FeriTable6" localSheetId="43">#REF!</definedName>
    <definedName name="FeriTable6" localSheetId="44">#REF!</definedName>
    <definedName name="FeriTable6" localSheetId="45">#REF!</definedName>
    <definedName name="FeriTable6" localSheetId="46">#REF!</definedName>
    <definedName name="FeriTable6" localSheetId="47">#REF!</definedName>
    <definedName name="FeriTable6" localSheetId="50">#REF!</definedName>
    <definedName name="FeriTable6" localSheetId="51">#REF!</definedName>
    <definedName name="FeriTable6" localSheetId="19">#REF!</definedName>
    <definedName name="FeriTable6" localSheetId="0">#REF!</definedName>
    <definedName name="FeriTable6">#REF!</definedName>
    <definedName name="FeriTable60" localSheetId="1">#REF!</definedName>
    <definedName name="FeriTable60" localSheetId="2">#REF!</definedName>
    <definedName name="FeriTable60" localSheetId="16">#REF!</definedName>
    <definedName name="FeriTable60" localSheetId="17">#REF!</definedName>
    <definedName name="FeriTable60" localSheetId="18">#REF!</definedName>
    <definedName name="FeriTable60" localSheetId="29">#REF!</definedName>
    <definedName name="FeriTable60" localSheetId="20">#REF!</definedName>
    <definedName name="FeriTable60" localSheetId="21">#REF!</definedName>
    <definedName name="FeriTable60" localSheetId="22">#REF!</definedName>
    <definedName name="FeriTable60" localSheetId="23">#REF!</definedName>
    <definedName name="FeriTable60" localSheetId="24">#REF!</definedName>
    <definedName name="FeriTable60" localSheetId="25">#REF!</definedName>
    <definedName name="FeriTable60" localSheetId="26">#REF!</definedName>
    <definedName name="FeriTable60" localSheetId="27">#REF!</definedName>
    <definedName name="FeriTable60" localSheetId="28">#REF!</definedName>
    <definedName name="FeriTable60" localSheetId="39">#REF!</definedName>
    <definedName name="FeriTable60" localSheetId="40">#REF!</definedName>
    <definedName name="FeriTable60" localSheetId="41">#REF!</definedName>
    <definedName name="FeriTable60" localSheetId="42">#REF!</definedName>
    <definedName name="FeriTable60" localSheetId="43">#REF!</definedName>
    <definedName name="FeriTable60" localSheetId="44">#REF!</definedName>
    <definedName name="FeriTable60" localSheetId="45">#REF!</definedName>
    <definedName name="FeriTable60" localSheetId="46">#REF!</definedName>
    <definedName name="FeriTable60" localSheetId="47">#REF!</definedName>
    <definedName name="FeriTable60" localSheetId="48">#REF!</definedName>
    <definedName name="FeriTable60" localSheetId="49">#REF!</definedName>
    <definedName name="FeriTable60" localSheetId="50">#REF!</definedName>
    <definedName name="FeriTable60" localSheetId="51">#REF!</definedName>
    <definedName name="FeriTable60" localSheetId="52">#REF!</definedName>
    <definedName name="FeriTable60" localSheetId="19">#REF!</definedName>
    <definedName name="FeriTable60" localSheetId="0">#REF!</definedName>
    <definedName name="FeriTable60">#REF!</definedName>
    <definedName name="FeriTable61" localSheetId="1">#REF!</definedName>
    <definedName name="FeriTable61" localSheetId="2">#REF!</definedName>
    <definedName name="FeriTable61" localSheetId="18">#REF!</definedName>
    <definedName name="FeriTable61" localSheetId="39">#REF!</definedName>
    <definedName name="FeriTable61" localSheetId="40">#REF!</definedName>
    <definedName name="FeriTable61" localSheetId="42">#REF!</definedName>
    <definedName name="FeriTable61" localSheetId="43">#REF!</definedName>
    <definedName name="FeriTable61" localSheetId="44">#REF!</definedName>
    <definedName name="FeriTable61" localSheetId="45">#REF!</definedName>
    <definedName name="FeriTable61" localSheetId="46">#REF!</definedName>
    <definedName name="FeriTable61" localSheetId="47">#REF!</definedName>
    <definedName name="FeriTable61" localSheetId="50">#REF!</definedName>
    <definedName name="FeriTable61" localSheetId="51">#REF!</definedName>
    <definedName name="FeriTable61" localSheetId="19">#REF!</definedName>
    <definedName name="FeriTable61">#REF!</definedName>
    <definedName name="FeriTable62" localSheetId="1">#REF!</definedName>
    <definedName name="FeriTable62" localSheetId="2">#REF!</definedName>
    <definedName name="FeriTable62" localSheetId="18">#REF!</definedName>
    <definedName name="FeriTable62" localSheetId="39">#REF!</definedName>
    <definedName name="FeriTable62" localSheetId="40">#REF!</definedName>
    <definedName name="FeriTable62" localSheetId="42">#REF!</definedName>
    <definedName name="FeriTable62" localSheetId="43">#REF!</definedName>
    <definedName name="FeriTable62" localSheetId="44">#REF!</definedName>
    <definedName name="FeriTable62" localSheetId="45">#REF!</definedName>
    <definedName name="FeriTable62" localSheetId="46">#REF!</definedName>
    <definedName name="FeriTable62" localSheetId="47">#REF!</definedName>
    <definedName name="FeriTable62" localSheetId="50">#REF!</definedName>
    <definedName name="FeriTable62" localSheetId="51">#REF!</definedName>
    <definedName name="FeriTable62" localSheetId="19">#REF!</definedName>
    <definedName name="FeriTable62">#REF!</definedName>
    <definedName name="FeriTable63" localSheetId="1">#REF!</definedName>
    <definedName name="FeriTable63" localSheetId="2">#REF!</definedName>
    <definedName name="FeriTable63" localSheetId="16">#REF!</definedName>
    <definedName name="FeriTable63" localSheetId="17">#REF!</definedName>
    <definedName name="FeriTable63" localSheetId="18">#REF!</definedName>
    <definedName name="FeriTable63" localSheetId="39">#REF!</definedName>
    <definedName name="FeriTable63" localSheetId="40">#REF!</definedName>
    <definedName name="FeriTable63" localSheetId="42">#REF!</definedName>
    <definedName name="FeriTable63" localSheetId="43">#REF!</definedName>
    <definedName name="FeriTable63" localSheetId="44">#REF!</definedName>
    <definedName name="FeriTable63" localSheetId="45">#REF!</definedName>
    <definedName name="FeriTable63" localSheetId="46">#REF!</definedName>
    <definedName name="FeriTable63" localSheetId="47">#REF!</definedName>
    <definedName name="FeriTable63" localSheetId="50">#REF!</definedName>
    <definedName name="FeriTable63" localSheetId="51">#REF!</definedName>
    <definedName name="FeriTable63" localSheetId="19">#REF!</definedName>
    <definedName name="FeriTable63" localSheetId="0">#REF!</definedName>
    <definedName name="FeriTable63">#REF!</definedName>
    <definedName name="FeriTable64" localSheetId="1">#REF!</definedName>
    <definedName name="FeriTable64" localSheetId="2">#REF!</definedName>
    <definedName name="FeriTable64" localSheetId="16">#REF!</definedName>
    <definedName name="FeriTable64" localSheetId="17">#REF!</definedName>
    <definedName name="FeriTable64" localSheetId="18">#REF!</definedName>
    <definedName name="FeriTable64" localSheetId="27">#REF!</definedName>
    <definedName name="FeriTable64" localSheetId="39">#REF!</definedName>
    <definedName name="FeriTable64" localSheetId="40">#REF!</definedName>
    <definedName name="FeriTable64" localSheetId="42">#REF!</definedName>
    <definedName name="FeriTable64" localSheetId="43">#REF!</definedName>
    <definedName name="FeriTable64" localSheetId="44">#REF!</definedName>
    <definedName name="FeriTable64" localSheetId="45">#REF!</definedName>
    <definedName name="FeriTable64" localSheetId="46">#REF!</definedName>
    <definedName name="FeriTable64" localSheetId="47">#REF!</definedName>
    <definedName name="FeriTable64" localSheetId="50">#REF!</definedName>
    <definedName name="FeriTable64" localSheetId="51">#REF!</definedName>
    <definedName name="FeriTable64" localSheetId="52">#REF!</definedName>
    <definedName name="FeriTable64" localSheetId="19">#REF!</definedName>
    <definedName name="FeriTable64" localSheetId="0">#REF!</definedName>
    <definedName name="FeriTable64">#REF!</definedName>
    <definedName name="FeriTable65" localSheetId="1">#REF!</definedName>
    <definedName name="FeriTable65" localSheetId="2">#REF!</definedName>
    <definedName name="FeriTable65" localSheetId="16">#REF!</definedName>
    <definedName name="FeriTable65" localSheetId="17">#REF!</definedName>
    <definedName name="FeriTable65" localSheetId="18">#REF!</definedName>
    <definedName name="FeriTable65" localSheetId="29">#REF!</definedName>
    <definedName name="FeriTable65" localSheetId="20">#REF!</definedName>
    <definedName name="FeriTable65" localSheetId="21">#REF!</definedName>
    <definedName name="FeriTable65" localSheetId="22">#REF!</definedName>
    <definedName name="FeriTable65" localSheetId="23">#REF!</definedName>
    <definedName name="FeriTable65" localSheetId="24">#REF!</definedName>
    <definedName name="FeriTable65" localSheetId="25">#REF!</definedName>
    <definedName name="FeriTable65" localSheetId="26">#REF!</definedName>
    <definedName name="FeriTable65" localSheetId="27">#REF!</definedName>
    <definedName name="FeriTable65" localSheetId="28">#REF!</definedName>
    <definedName name="FeriTable65" localSheetId="39">#REF!</definedName>
    <definedName name="FeriTable65" localSheetId="40">#REF!</definedName>
    <definedName name="FeriTable65" localSheetId="41">#REF!</definedName>
    <definedName name="FeriTable65" localSheetId="42">#REF!</definedName>
    <definedName name="FeriTable65" localSheetId="43">#REF!</definedName>
    <definedName name="FeriTable65" localSheetId="44">#REF!</definedName>
    <definedName name="FeriTable65" localSheetId="45">#REF!</definedName>
    <definedName name="FeriTable65" localSheetId="46">#REF!</definedName>
    <definedName name="FeriTable65" localSheetId="47">#REF!</definedName>
    <definedName name="FeriTable65" localSheetId="48">#REF!</definedName>
    <definedName name="FeriTable65" localSheetId="49">#REF!</definedName>
    <definedName name="FeriTable65" localSheetId="50">#REF!</definedName>
    <definedName name="FeriTable65" localSheetId="51">#REF!</definedName>
    <definedName name="FeriTable65" localSheetId="52">#REF!</definedName>
    <definedName name="FeriTable65" localSheetId="19">#REF!</definedName>
    <definedName name="FeriTable65" localSheetId="0">#REF!</definedName>
    <definedName name="FeriTable65">#REF!</definedName>
    <definedName name="FeriTable66" localSheetId="1">#REF!</definedName>
    <definedName name="FeriTable66" localSheetId="2">#REF!</definedName>
    <definedName name="FeriTable66" localSheetId="16">#REF!</definedName>
    <definedName name="FeriTable66" localSheetId="17">#REF!</definedName>
    <definedName name="FeriTable66" localSheetId="18">#REF!</definedName>
    <definedName name="FeriTable66" localSheetId="27">#REF!</definedName>
    <definedName name="FeriTable66" localSheetId="39">#REF!</definedName>
    <definedName name="FeriTable66" localSheetId="40">#REF!</definedName>
    <definedName name="FeriTable66" localSheetId="42">#REF!</definedName>
    <definedName name="FeriTable66" localSheetId="43">#REF!</definedName>
    <definedName name="FeriTable66" localSheetId="44">#REF!</definedName>
    <definedName name="FeriTable66" localSheetId="45">#REF!</definedName>
    <definedName name="FeriTable66" localSheetId="46">#REF!</definedName>
    <definedName name="FeriTable66" localSheetId="47">#REF!</definedName>
    <definedName name="FeriTable66" localSheetId="50">#REF!</definedName>
    <definedName name="FeriTable66" localSheetId="51">#REF!</definedName>
    <definedName name="FeriTable66" localSheetId="52">#REF!</definedName>
    <definedName name="FeriTable66" localSheetId="19">#REF!</definedName>
    <definedName name="FeriTable66" localSheetId="0">#REF!</definedName>
    <definedName name="FeriTable66">#REF!</definedName>
    <definedName name="FeriTable67" localSheetId="1">#REF!</definedName>
    <definedName name="FeriTable67" localSheetId="2">#REF!</definedName>
    <definedName name="FeriTable67" localSheetId="18">#REF!</definedName>
    <definedName name="FeriTable67" localSheetId="29">#REF!</definedName>
    <definedName name="FeriTable67" localSheetId="20">#REF!</definedName>
    <definedName name="FeriTable67" localSheetId="21">#REF!</definedName>
    <definedName name="FeriTable67" localSheetId="22">#REF!</definedName>
    <definedName name="FeriTable67" localSheetId="23">#REF!</definedName>
    <definedName name="FeriTable67" localSheetId="24">#REF!</definedName>
    <definedName name="FeriTable67" localSheetId="25">#REF!</definedName>
    <definedName name="FeriTable67" localSheetId="26">#REF!</definedName>
    <definedName name="FeriTable67" localSheetId="27">#REF!</definedName>
    <definedName name="FeriTable67" localSheetId="28">#REF!</definedName>
    <definedName name="FeriTable67" localSheetId="39">#REF!</definedName>
    <definedName name="FeriTable67" localSheetId="40">#REF!</definedName>
    <definedName name="FeriTable67" localSheetId="41">#REF!</definedName>
    <definedName name="FeriTable67" localSheetId="42">#REF!</definedName>
    <definedName name="FeriTable67" localSheetId="43">#REF!</definedName>
    <definedName name="FeriTable67" localSheetId="44">#REF!</definedName>
    <definedName name="FeriTable67" localSheetId="45">#REF!</definedName>
    <definedName name="FeriTable67" localSheetId="46">#REF!</definedName>
    <definedName name="FeriTable67" localSheetId="47">#REF!</definedName>
    <definedName name="FeriTable67" localSheetId="48">#REF!</definedName>
    <definedName name="FeriTable67" localSheetId="49">#REF!</definedName>
    <definedName name="FeriTable67" localSheetId="50">#REF!</definedName>
    <definedName name="FeriTable67" localSheetId="51">#REF!</definedName>
    <definedName name="FeriTable67" localSheetId="52">#REF!</definedName>
    <definedName name="FeriTable67" localSheetId="19">#REF!</definedName>
    <definedName name="FeriTable67">#REF!</definedName>
    <definedName name="FeriTable68" localSheetId="18">#REF!</definedName>
    <definedName name="FeriTable68" localSheetId="50">#REF!</definedName>
    <definedName name="FeriTable68" localSheetId="51">#REF!</definedName>
    <definedName name="FeriTable68" localSheetId="19">#REF!</definedName>
    <definedName name="FeriTable68">#REF!</definedName>
    <definedName name="FeriTable69" localSheetId="18">#REF!</definedName>
    <definedName name="FeriTable69" localSheetId="50">#REF!</definedName>
    <definedName name="FeriTable69" localSheetId="51">#REF!</definedName>
    <definedName name="FeriTable69" localSheetId="19">#REF!</definedName>
    <definedName name="FeriTable69">#REF!</definedName>
    <definedName name="FeriTable7" localSheetId="1">#REF!</definedName>
    <definedName name="FeriTable7" localSheetId="2">#REF!</definedName>
    <definedName name="FeriTable7" localSheetId="12">#REF!</definedName>
    <definedName name="FeriTable7" localSheetId="13">#REF!</definedName>
    <definedName name="FeriTable7" localSheetId="29">#REF!</definedName>
    <definedName name="FeriTable7" localSheetId="20">#REF!</definedName>
    <definedName name="FeriTable7" localSheetId="21">#REF!</definedName>
    <definedName name="FeriTable7" localSheetId="22">#REF!</definedName>
    <definedName name="FeriTable7" localSheetId="23">#REF!</definedName>
    <definedName name="FeriTable7" localSheetId="24">#REF!</definedName>
    <definedName name="FeriTable7" localSheetId="25">#REF!</definedName>
    <definedName name="FeriTable7" localSheetId="26">#REF!</definedName>
    <definedName name="FeriTable7" localSheetId="28">#REF!</definedName>
    <definedName name="FeriTable7" localSheetId="39">#REF!</definedName>
    <definedName name="FeriTable7" localSheetId="40">#REF!</definedName>
    <definedName name="FeriTable7" localSheetId="41">#REF!</definedName>
    <definedName name="FeriTable7" localSheetId="42">#REF!</definedName>
    <definedName name="FeriTable7" localSheetId="43">#REF!</definedName>
    <definedName name="FeriTable7" localSheetId="44">#REF!</definedName>
    <definedName name="FeriTable7" localSheetId="45">#REF!</definedName>
    <definedName name="FeriTable7" localSheetId="46">#REF!</definedName>
    <definedName name="FeriTable7" localSheetId="47">#REF!</definedName>
    <definedName name="FeriTable7" localSheetId="50">#REF!</definedName>
    <definedName name="FeriTable7" localSheetId="51">#REF!</definedName>
    <definedName name="FeriTable7" localSheetId="19">#REF!</definedName>
    <definedName name="FeriTable7">#REF!</definedName>
    <definedName name="FeriTable70" localSheetId="50">#REF!</definedName>
    <definedName name="FeriTable70" localSheetId="51">#REF!</definedName>
    <definedName name="FeriTable70">#REF!</definedName>
    <definedName name="FeriTable71" localSheetId="50">#REF!</definedName>
    <definedName name="FeriTable71" localSheetId="51">#REF!</definedName>
    <definedName name="FeriTable71">#REF!</definedName>
    <definedName name="FeriTable72" localSheetId="50">#REF!</definedName>
    <definedName name="FeriTable72" localSheetId="51">#REF!</definedName>
    <definedName name="FeriTable72">#REF!</definedName>
    <definedName name="FeriTable73" localSheetId="50">#REF!</definedName>
    <definedName name="FeriTable73" localSheetId="51">#REF!</definedName>
    <definedName name="FeriTable73">#REF!</definedName>
    <definedName name="FeriTable74" localSheetId="50">#REF!</definedName>
    <definedName name="FeriTable74" localSheetId="51">#REF!</definedName>
    <definedName name="FeriTable74">#REF!</definedName>
    <definedName name="FeriTable75" localSheetId="50">#REF!</definedName>
    <definedName name="FeriTable75" localSheetId="51">#REF!</definedName>
    <definedName name="FeriTable75">#REF!</definedName>
    <definedName name="FeriTable76" localSheetId="50">#REF!</definedName>
    <definedName name="FeriTable76" localSheetId="51">#REF!</definedName>
    <definedName name="FeriTable76">#REF!</definedName>
    <definedName name="FeriTable77" localSheetId="50">#REF!</definedName>
    <definedName name="FeriTable77" localSheetId="51">#REF!</definedName>
    <definedName name="FeriTable77">#REF!</definedName>
    <definedName name="FeriTable78" localSheetId="50">#REF!</definedName>
    <definedName name="FeriTable78" localSheetId="51">#REF!</definedName>
    <definedName name="FeriTable78">#REF!</definedName>
    <definedName name="FeriTable79" localSheetId="50">#REF!</definedName>
    <definedName name="FeriTable79" localSheetId="51">#REF!</definedName>
    <definedName name="FeriTable79">#REF!</definedName>
    <definedName name="FeriTable8" localSheetId="1">#REF!</definedName>
    <definedName name="FeriTable8" localSheetId="2">#REF!</definedName>
    <definedName name="FeriTable8" localSheetId="29">#REF!</definedName>
    <definedName name="FeriTable8" localSheetId="20">#REF!</definedName>
    <definedName name="FeriTable8" localSheetId="21">#REF!</definedName>
    <definedName name="FeriTable8" localSheetId="22">#REF!</definedName>
    <definedName name="FeriTable8" localSheetId="23">#REF!</definedName>
    <definedName name="FeriTable8" localSheetId="24">#REF!</definedName>
    <definedName name="FeriTable8" localSheetId="25">#REF!</definedName>
    <definedName name="FeriTable8" localSheetId="26">#REF!</definedName>
    <definedName name="FeriTable8" localSheetId="28">#REF!</definedName>
    <definedName name="FeriTable8" localSheetId="39">#REF!</definedName>
    <definedName name="FeriTable8" localSheetId="40">#REF!</definedName>
    <definedName name="FeriTable8" localSheetId="41">#REF!</definedName>
    <definedName name="FeriTable8" localSheetId="42">#REF!</definedName>
    <definedName name="FeriTable8" localSheetId="43">#REF!</definedName>
    <definedName name="FeriTable8" localSheetId="44">#REF!</definedName>
    <definedName name="FeriTable8" localSheetId="45">#REF!</definedName>
    <definedName name="FeriTable8" localSheetId="46">#REF!</definedName>
    <definedName name="FeriTable8" localSheetId="47">#REF!</definedName>
    <definedName name="FeriTable8" localSheetId="50">#REF!</definedName>
    <definedName name="FeriTable8" localSheetId="51">#REF!</definedName>
    <definedName name="FeriTable8" localSheetId="19">#REF!</definedName>
    <definedName name="FeriTable8" localSheetId="0">#REF!</definedName>
    <definedName name="FeriTable8">#REF!</definedName>
    <definedName name="FeriTable80" localSheetId="50">#REF!</definedName>
    <definedName name="FeriTable80" localSheetId="51">#REF!</definedName>
    <definedName name="FeriTable80">#REF!</definedName>
    <definedName name="FeriTable81" localSheetId="50">#REF!</definedName>
    <definedName name="FeriTable81" localSheetId="51">#REF!</definedName>
    <definedName name="FeriTable81">#REF!</definedName>
    <definedName name="FeriTable82" localSheetId="50">#REF!</definedName>
    <definedName name="FeriTable82" localSheetId="51">#REF!</definedName>
    <definedName name="FeriTable82">#REF!</definedName>
    <definedName name="FeriTable83" localSheetId="50">#REF!</definedName>
    <definedName name="FeriTable83" localSheetId="51">#REF!</definedName>
    <definedName name="FeriTable83">#REF!</definedName>
    <definedName name="FeriTable84" localSheetId="50">#REF!</definedName>
    <definedName name="FeriTable84" localSheetId="51">#REF!</definedName>
    <definedName name="FeriTable84">#REF!</definedName>
    <definedName name="FeriTable85" localSheetId="50">#REF!</definedName>
    <definedName name="FeriTable85" localSheetId="51">#REF!</definedName>
    <definedName name="FeriTable85">#REF!</definedName>
    <definedName name="FeriTable86" localSheetId="50">#REF!</definedName>
    <definedName name="FeriTable86" localSheetId="51">#REF!</definedName>
    <definedName name="FeriTable86">#REF!</definedName>
    <definedName name="FeriTable87" localSheetId="50">#REF!</definedName>
    <definedName name="FeriTable87" localSheetId="51">#REF!</definedName>
    <definedName name="FeriTable87">#REF!</definedName>
    <definedName name="FeriTable88" localSheetId="50">#REF!</definedName>
    <definedName name="FeriTable88" localSheetId="51">#REF!</definedName>
    <definedName name="FeriTable88">#REF!</definedName>
    <definedName name="FeriTable89" localSheetId="50">#REF!</definedName>
    <definedName name="FeriTable89" localSheetId="51">#REF!</definedName>
    <definedName name="FeriTable89">#REF!</definedName>
    <definedName name="FeriTable9" localSheetId="1">#REF!</definedName>
    <definedName name="FeriTable9" localSheetId="2">#REF!</definedName>
    <definedName name="FeriTable9" localSheetId="29">#REF!</definedName>
    <definedName name="FeriTable9" localSheetId="20">#REF!</definedName>
    <definedName name="FeriTable9" localSheetId="21">#REF!</definedName>
    <definedName name="FeriTable9" localSheetId="22">#REF!</definedName>
    <definedName name="FeriTable9" localSheetId="23">#REF!</definedName>
    <definedName name="FeriTable9" localSheetId="24">#REF!</definedName>
    <definedName name="FeriTable9" localSheetId="25">#REF!</definedName>
    <definedName name="FeriTable9" localSheetId="26">#REF!</definedName>
    <definedName name="FeriTable9" localSheetId="28">#REF!</definedName>
    <definedName name="FeriTable9" localSheetId="39">#REF!</definedName>
    <definedName name="FeriTable9" localSheetId="40">#REF!</definedName>
    <definedName name="FeriTable9" localSheetId="41">#REF!</definedName>
    <definedName name="FeriTable9" localSheetId="42">#REF!</definedName>
    <definedName name="FeriTable9" localSheetId="43">#REF!</definedName>
    <definedName name="FeriTable9" localSheetId="44">#REF!</definedName>
    <definedName name="FeriTable9" localSheetId="45">#REF!</definedName>
    <definedName name="FeriTable9" localSheetId="46">#REF!</definedName>
    <definedName name="FeriTable9" localSheetId="47">#REF!</definedName>
    <definedName name="FeriTable9" localSheetId="50">#REF!</definedName>
    <definedName name="FeriTable9" localSheetId="51">#REF!</definedName>
    <definedName name="FeriTable9" localSheetId="19">#REF!</definedName>
    <definedName name="FeriTable9" localSheetId="0">#REF!</definedName>
    <definedName name="FeriTable9">#REF!</definedName>
    <definedName name="FeriTable90" localSheetId="50">#REF!</definedName>
    <definedName name="FeriTable90" localSheetId="51">#REF!</definedName>
    <definedName name="FeriTable90">#REF!</definedName>
    <definedName name="FeriTable91" localSheetId="50">#REF!</definedName>
    <definedName name="FeriTable91" localSheetId="51">#REF!</definedName>
    <definedName name="FeriTable91">#REF!</definedName>
    <definedName name="FeriTable92" localSheetId="50">#REF!</definedName>
    <definedName name="FeriTable92" localSheetId="51">#REF!</definedName>
    <definedName name="FeriTable92">#REF!</definedName>
    <definedName name="FeriTable93" localSheetId="50">#REF!</definedName>
    <definedName name="FeriTable93" localSheetId="51">#REF!</definedName>
    <definedName name="FeriTable93">#REF!</definedName>
    <definedName name="FeriTable94" localSheetId="50">#REF!</definedName>
    <definedName name="FeriTable94" localSheetId="51">#REF!</definedName>
    <definedName name="FeriTable94">#REF!</definedName>
    <definedName name="FeriTable95" localSheetId="50">#REF!</definedName>
    <definedName name="FeriTable95" localSheetId="51">#REF!</definedName>
    <definedName name="FeriTable95">#REF!</definedName>
    <definedName name="FeriTable96" localSheetId="50">#REF!</definedName>
    <definedName name="FeriTable96" localSheetId="51">#REF!</definedName>
    <definedName name="FeriTable96">#REF!</definedName>
    <definedName name="FeriTable97" localSheetId="50">#REF!</definedName>
    <definedName name="FeriTable97" localSheetId="51">#REF!</definedName>
    <definedName name="FeriTable97">#REF!</definedName>
    <definedName name="FeriTable98" localSheetId="16">#REF!</definedName>
    <definedName name="FeriTable98" localSheetId="17">#REF!</definedName>
    <definedName name="FeriTable98" localSheetId="18">#REF!</definedName>
    <definedName name="FeriTable98" localSheetId="27">#REF!</definedName>
    <definedName name="FeriTable98" localSheetId="50">#REF!</definedName>
    <definedName name="FeriTable98" localSheetId="51">#REF!</definedName>
    <definedName name="FeriTable98" localSheetId="52">#REF!</definedName>
    <definedName name="FeriTable98" localSheetId="19">#REF!</definedName>
    <definedName name="FeriTable98" localSheetId="0">#REF!</definedName>
    <definedName name="FeriTable98">#REF!</definedName>
    <definedName name="FeriTable99" localSheetId="18">#REF!</definedName>
    <definedName name="FeriTable99" localSheetId="27">#REF!</definedName>
    <definedName name="FeriTable99" localSheetId="48">#REF!</definedName>
    <definedName name="FeriTable99" localSheetId="49">#REF!</definedName>
    <definedName name="FeriTable99" localSheetId="50">#REF!</definedName>
    <definedName name="FeriTable99" localSheetId="51">#REF!</definedName>
    <definedName name="FeriTable99" localSheetId="52">#REF!</definedName>
    <definedName name="FeriTable99" localSheetId="19">#REF!</definedName>
    <definedName name="FeriTable99">#REF!</definedName>
    <definedName name="fgfg">#REF!</definedName>
    <definedName name="fgzretzert" localSheetId="16" hidden="1">#REF!</definedName>
    <definedName name="fgzretzert" localSheetId="17" hidden="1">#REF!</definedName>
    <definedName name="fgzretzert" localSheetId="18" hidden="1">#REF!</definedName>
    <definedName name="fgzretzert" localSheetId="50" hidden="1">#REF!</definedName>
    <definedName name="fgzretzert" localSheetId="51" hidden="1">#REF!</definedName>
    <definedName name="fgzretzert" localSheetId="52" hidden="1">#REF!</definedName>
    <definedName name="fgzretzert" localSheetId="19" hidden="1">#REF!</definedName>
    <definedName name="fgzretzert" localSheetId="0" hidden="1">#REF!</definedName>
    <definedName name="fgzretzert" hidden="1">#REF!</definedName>
    <definedName name="fill2" localSheetId="1" hidden="1">#REF!</definedName>
    <definedName name="fill2" localSheetId="2" hidden="1">#REF!</definedName>
    <definedName name="fill2" localSheetId="18" hidden="1">#REF!</definedName>
    <definedName name="fill2" localSheetId="29" hidden="1">#REF!</definedName>
    <definedName name="fill2" localSheetId="20" hidden="1">#REF!</definedName>
    <definedName name="fill2" localSheetId="21" hidden="1">#REF!</definedName>
    <definedName name="fill2" localSheetId="22" hidden="1">#REF!</definedName>
    <definedName name="fill2" localSheetId="23" hidden="1">#REF!</definedName>
    <definedName name="fill2" localSheetId="24" hidden="1">#REF!</definedName>
    <definedName name="fill2" localSheetId="25" hidden="1">#REF!</definedName>
    <definedName name="fill2" localSheetId="26" hidden="1">#REF!</definedName>
    <definedName name="fill2" localSheetId="27" hidden="1">#REF!</definedName>
    <definedName name="fill2" localSheetId="28" hidden="1">#REF!</definedName>
    <definedName name="fill2" localSheetId="39" hidden="1">#REF!</definedName>
    <definedName name="fill2" localSheetId="40" hidden="1">#REF!</definedName>
    <definedName name="fill2" localSheetId="41" hidden="1">#REF!</definedName>
    <definedName name="fill2" localSheetId="42" hidden="1">#REF!</definedName>
    <definedName name="fill2" localSheetId="43" hidden="1">#REF!</definedName>
    <definedName name="fill2" localSheetId="44" hidden="1">#REF!</definedName>
    <definedName name="fill2" localSheetId="45" hidden="1">#REF!</definedName>
    <definedName name="fill2" localSheetId="46" hidden="1">#REF!</definedName>
    <definedName name="fill2" localSheetId="47" hidden="1">#REF!</definedName>
    <definedName name="fill2" localSheetId="48" hidden="1">#REF!</definedName>
    <definedName name="fill2" localSheetId="49" hidden="1">#REF!</definedName>
    <definedName name="fill2" localSheetId="50" hidden="1">#REF!</definedName>
    <definedName name="fill2" localSheetId="51" hidden="1">#REF!</definedName>
    <definedName name="fill2" localSheetId="52" hidden="1">#REF!</definedName>
    <definedName name="fill2" localSheetId="19" hidden="1">#REF!</definedName>
    <definedName name="fill2" localSheetId="0" hidden="1">#REF!</definedName>
    <definedName name="fill2" hidden="1">#REF!</definedName>
    <definedName name="FOOTNOTE" localSheetId="1">#REF!</definedName>
    <definedName name="FOOTNOTE" localSheetId="2">#REF!</definedName>
    <definedName name="FOOTNOTE" localSheetId="29">#REF!</definedName>
    <definedName name="FOOTNOTE" localSheetId="20">#REF!</definedName>
    <definedName name="FOOTNOTE" localSheetId="21">#REF!</definedName>
    <definedName name="FOOTNOTE" localSheetId="22">#REF!</definedName>
    <definedName name="FOOTNOTE" localSheetId="23">#REF!</definedName>
    <definedName name="FOOTNOTE" localSheetId="24">#REF!</definedName>
    <definedName name="FOOTNOTE" localSheetId="25">#REF!</definedName>
    <definedName name="FOOTNOTE" localSheetId="26">#REF!</definedName>
    <definedName name="FOOTNOTE" localSheetId="28">#REF!</definedName>
    <definedName name="FOOTNOTE" localSheetId="39">#REF!</definedName>
    <definedName name="FOOTNOTE" localSheetId="40">#REF!</definedName>
    <definedName name="FOOTNOTE" localSheetId="41">#REF!</definedName>
    <definedName name="FOOTNOTE" localSheetId="42">#REF!</definedName>
    <definedName name="FOOTNOTE" localSheetId="43">#REF!</definedName>
    <definedName name="FOOTNOTE" localSheetId="44">#REF!</definedName>
    <definedName name="FOOTNOTE" localSheetId="45">#REF!</definedName>
    <definedName name="FOOTNOTE" localSheetId="46">#REF!</definedName>
    <definedName name="FOOTNOTE" localSheetId="47">#REF!</definedName>
    <definedName name="FOOTNOTE" localSheetId="50">#REF!</definedName>
    <definedName name="FOOTNOTE" localSheetId="51">#REF!</definedName>
    <definedName name="FOOTNOTE" localSheetId="19">#REF!</definedName>
    <definedName name="FOOTNOTE" localSheetId="0">#REF!</definedName>
    <definedName name="FOOTNOTE">#REF!</definedName>
    <definedName name="FYERD" localSheetId="1">#REF!</definedName>
    <definedName name="FYERD" localSheetId="2">#REF!</definedName>
    <definedName name="FYERD" localSheetId="13">#REF!</definedName>
    <definedName name="FYERD" localSheetId="14">#REF!</definedName>
    <definedName name="FYERD" localSheetId="11">#REF!</definedName>
    <definedName name="FYERD" localSheetId="16">#REF!</definedName>
    <definedName name="FYERD" localSheetId="17">#REF!</definedName>
    <definedName name="FYERD" localSheetId="29">#REF!</definedName>
    <definedName name="FYERD" localSheetId="20">#REF!</definedName>
    <definedName name="FYERD" localSheetId="21">#REF!</definedName>
    <definedName name="FYERD" localSheetId="22">#REF!</definedName>
    <definedName name="FYERD" localSheetId="23">#REF!</definedName>
    <definedName name="FYERD" localSheetId="24">#REF!</definedName>
    <definedName name="FYERD" localSheetId="25">#REF!</definedName>
    <definedName name="FYERD" localSheetId="26">#REF!</definedName>
    <definedName name="FYERD" localSheetId="27">#REF!</definedName>
    <definedName name="FYERD" localSheetId="28">#REF!</definedName>
    <definedName name="FYERD" localSheetId="39">#REF!</definedName>
    <definedName name="FYERD" localSheetId="40">#REF!</definedName>
    <definedName name="FYERD" localSheetId="41">#REF!</definedName>
    <definedName name="FYERD" localSheetId="42">#REF!</definedName>
    <definedName name="FYERD" localSheetId="43">#REF!</definedName>
    <definedName name="FYERD" localSheetId="44">#REF!</definedName>
    <definedName name="FYERD" localSheetId="45">#REF!</definedName>
    <definedName name="FYERD" localSheetId="46">#REF!</definedName>
    <definedName name="FYERD" localSheetId="47">#REF!</definedName>
    <definedName name="FYERD" localSheetId="48">#REF!</definedName>
    <definedName name="FYERD" localSheetId="49">#REF!</definedName>
    <definedName name="FYERD" localSheetId="50">#REF!</definedName>
    <definedName name="FYERD" localSheetId="51">#REF!</definedName>
    <definedName name="FYERD" localSheetId="52">#REF!</definedName>
    <definedName name="FYERD" localSheetId="19">#REF!</definedName>
    <definedName name="FYERD" localSheetId="0">#REF!</definedName>
    <definedName name="FYERD">#REF!</definedName>
    <definedName name="FYERU" localSheetId="1">#REF!</definedName>
    <definedName name="FYERU" localSheetId="2">#REF!</definedName>
    <definedName name="FYERU" localSheetId="13">#REF!</definedName>
    <definedName name="FYERU" localSheetId="14">#REF!</definedName>
    <definedName name="FYERU" localSheetId="11">#REF!</definedName>
    <definedName name="FYERU" localSheetId="16">#REF!</definedName>
    <definedName name="FYERU" localSheetId="17">#REF!</definedName>
    <definedName name="FYERU" localSheetId="29">#REF!</definedName>
    <definedName name="FYERU" localSheetId="20">#REF!</definedName>
    <definedName name="FYERU" localSheetId="21">#REF!</definedName>
    <definedName name="FYERU" localSheetId="22">#REF!</definedName>
    <definedName name="FYERU" localSheetId="23">#REF!</definedName>
    <definedName name="FYERU" localSheetId="24">#REF!</definedName>
    <definedName name="FYERU" localSheetId="25">#REF!</definedName>
    <definedName name="FYERU" localSheetId="26">#REF!</definedName>
    <definedName name="FYERU" localSheetId="27">#REF!</definedName>
    <definedName name="FYERU" localSheetId="28">#REF!</definedName>
    <definedName name="FYERU" localSheetId="39">#REF!</definedName>
    <definedName name="FYERU" localSheetId="40">#REF!</definedName>
    <definedName name="FYERU" localSheetId="41">#REF!</definedName>
    <definedName name="FYERU" localSheetId="42">#REF!</definedName>
    <definedName name="FYERU" localSheetId="43">#REF!</definedName>
    <definedName name="FYERU" localSheetId="44">#REF!</definedName>
    <definedName name="FYERU" localSheetId="45">#REF!</definedName>
    <definedName name="FYERU" localSheetId="46">#REF!</definedName>
    <definedName name="FYERU" localSheetId="47">#REF!</definedName>
    <definedName name="FYERU" localSheetId="48">#REF!</definedName>
    <definedName name="FYERU" localSheetId="49">#REF!</definedName>
    <definedName name="FYERU" localSheetId="50">#REF!</definedName>
    <definedName name="FYERU" localSheetId="51">#REF!</definedName>
    <definedName name="FYERU" localSheetId="52">#REF!</definedName>
    <definedName name="FYERU" localSheetId="19">#REF!</definedName>
    <definedName name="FYERU" localSheetId="0">#REF!</definedName>
    <definedName name="FYERU">#REF!</definedName>
    <definedName name="GDP_" localSheetId="1">#REF!</definedName>
    <definedName name="GDP_" localSheetId="2">#REF!</definedName>
    <definedName name="GDP_" localSheetId="12">#REF!</definedName>
    <definedName name="GDP_" localSheetId="13">#REF!</definedName>
    <definedName name="GDP_" localSheetId="14">#REF!</definedName>
    <definedName name="GDP_" localSheetId="11">#REF!</definedName>
    <definedName name="GDP_" localSheetId="18">#REF!</definedName>
    <definedName name="GDP_" localSheetId="29">#REF!</definedName>
    <definedName name="GDP_" localSheetId="20">#REF!</definedName>
    <definedName name="GDP_" localSheetId="21">#REF!</definedName>
    <definedName name="GDP_" localSheetId="22">#REF!</definedName>
    <definedName name="GDP_" localSheetId="23">#REF!</definedName>
    <definedName name="GDP_" localSheetId="24">#REF!</definedName>
    <definedName name="GDP_" localSheetId="25">#REF!</definedName>
    <definedName name="GDP_" localSheetId="26">#REF!</definedName>
    <definedName name="GDP_" localSheetId="27">#REF!</definedName>
    <definedName name="GDP_" localSheetId="28">#REF!</definedName>
    <definedName name="GDP_" localSheetId="39">#REF!</definedName>
    <definedName name="GDP_" localSheetId="40">#REF!</definedName>
    <definedName name="GDP_" localSheetId="41">#REF!</definedName>
    <definedName name="GDP_" localSheetId="42">#REF!</definedName>
    <definedName name="GDP_" localSheetId="43">#REF!</definedName>
    <definedName name="GDP_" localSheetId="44">#REF!</definedName>
    <definedName name="GDP_" localSheetId="45">#REF!</definedName>
    <definedName name="GDP_" localSheetId="46">#REF!</definedName>
    <definedName name="GDP_" localSheetId="47">#REF!</definedName>
    <definedName name="GDP_" localSheetId="48">#REF!</definedName>
    <definedName name="GDP_" localSheetId="49">#REF!</definedName>
    <definedName name="GDP_" localSheetId="50">#REF!</definedName>
    <definedName name="GDP_" localSheetId="51">#REF!</definedName>
    <definedName name="GDP_" localSheetId="52">#REF!</definedName>
    <definedName name="GDP_" localSheetId="19">#REF!</definedName>
    <definedName name="GDP_" localSheetId="0">#REF!</definedName>
    <definedName name="GDP_">#REF!</definedName>
    <definedName name="GDP__OECD" localSheetId="1">#REF!</definedName>
    <definedName name="GDP__OECD" localSheetId="2">#REF!</definedName>
    <definedName name="GDP__OECD" localSheetId="29">#REF!</definedName>
    <definedName name="GDP__OECD" localSheetId="20">#REF!</definedName>
    <definedName name="GDP__OECD" localSheetId="21">#REF!</definedName>
    <definedName name="GDP__OECD" localSheetId="22">#REF!</definedName>
    <definedName name="GDP__OECD" localSheetId="23">#REF!</definedName>
    <definedName name="GDP__OECD" localSheetId="24">#REF!</definedName>
    <definedName name="GDP__OECD" localSheetId="25">#REF!</definedName>
    <definedName name="GDP__OECD" localSheetId="26">#REF!</definedName>
    <definedName name="GDP__OECD" localSheetId="28">#REF!</definedName>
    <definedName name="GDP__OECD" localSheetId="39">#REF!</definedName>
    <definedName name="GDP__OECD" localSheetId="40">#REF!</definedName>
    <definedName name="GDP__OECD" localSheetId="41">#REF!</definedName>
    <definedName name="GDP__OECD" localSheetId="42">#REF!</definedName>
    <definedName name="GDP__OECD" localSheetId="43">#REF!</definedName>
    <definedName name="GDP__OECD" localSheetId="44">#REF!</definedName>
    <definedName name="GDP__OECD" localSheetId="45">#REF!</definedName>
    <definedName name="GDP__OECD" localSheetId="46">#REF!</definedName>
    <definedName name="GDP__OECD" localSheetId="47">#REF!</definedName>
    <definedName name="GDP__OECD" localSheetId="50">#REF!</definedName>
    <definedName name="GDP__OECD" localSheetId="51">#REF!</definedName>
    <definedName name="GDP__OECD" localSheetId="19">#REF!</definedName>
    <definedName name="GDP__OECD" localSheetId="0">#REF!</definedName>
    <definedName name="GDP__OECD">#REF!</definedName>
    <definedName name="GDP_2" localSheetId="1">#REF!</definedName>
    <definedName name="GDP_2" localSheetId="2">#REF!</definedName>
    <definedName name="GDP_2" localSheetId="29">#REF!</definedName>
    <definedName name="GDP_2" localSheetId="20">#REF!</definedName>
    <definedName name="GDP_2" localSheetId="21">#REF!</definedName>
    <definedName name="GDP_2" localSheetId="22">#REF!</definedName>
    <definedName name="GDP_2" localSheetId="23">#REF!</definedName>
    <definedName name="GDP_2" localSheetId="24">#REF!</definedName>
    <definedName name="GDP_2" localSheetId="25">#REF!</definedName>
    <definedName name="GDP_2" localSheetId="26">#REF!</definedName>
    <definedName name="GDP_2" localSheetId="28">#REF!</definedName>
    <definedName name="GDP_2" localSheetId="39">#REF!</definedName>
    <definedName name="GDP_2" localSheetId="40">#REF!</definedName>
    <definedName name="GDP_2" localSheetId="41">#REF!</definedName>
    <definedName name="GDP_2" localSheetId="42">#REF!</definedName>
    <definedName name="GDP_2" localSheetId="43">#REF!</definedName>
    <definedName name="GDP_2" localSheetId="44">#REF!</definedName>
    <definedName name="GDP_2" localSheetId="45">#REF!</definedName>
    <definedName name="GDP_2" localSheetId="46">#REF!</definedName>
    <definedName name="GDP_2" localSheetId="47">#REF!</definedName>
    <definedName name="GDP_2" localSheetId="50">#REF!</definedName>
    <definedName name="GDP_2" localSheetId="51">#REF!</definedName>
    <definedName name="GDP_2" localSheetId="19">#REF!</definedName>
    <definedName name="GDP_2" localSheetId="0">#REF!</definedName>
    <definedName name="GDP_2">#REF!</definedName>
    <definedName name="GDP_L" localSheetId="1">#REF!</definedName>
    <definedName name="GDP_L" localSheetId="2">#REF!</definedName>
    <definedName name="GDP_L" localSheetId="29">#REF!</definedName>
    <definedName name="GDP_L" localSheetId="20">#REF!</definedName>
    <definedName name="GDP_L" localSheetId="21">#REF!</definedName>
    <definedName name="GDP_L" localSheetId="22">#REF!</definedName>
    <definedName name="GDP_L" localSheetId="23">#REF!</definedName>
    <definedName name="GDP_L" localSheetId="24">#REF!</definedName>
    <definedName name="GDP_L" localSheetId="25">#REF!</definedName>
    <definedName name="GDP_L" localSheetId="26">#REF!</definedName>
    <definedName name="GDP_L" localSheetId="28">#REF!</definedName>
    <definedName name="GDP_L" localSheetId="39">#REF!</definedName>
    <definedName name="GDP_L" localSheetId="40">#REF!</definedName>
    <definedName name="GDP_L" localSheetId="41">#REF!</definedName>
    <definedName name="GDP_L" localSheetId="42">#REF!</definedName>
    <definedName name="GDP_L" localSheetId="43">#REF!</definedName>
    <definedName name="GDP_L" localSheetId="44">#REF!</definedName>
    <definedName name="GDP_L" localSheetId="45">#REF!</definedName>
    <definedName name="GDP_L" localSheetId="46">#REF!</definedName>
    <definedName name="GDP_L" localSheetId="47">#REF!</definedName>
    <definedName name="GDP_L" localSheetId="50">#REF!</definedName>
    <definedName name="GDP_L" localSheetId="51">#REF!</definedName>
    <definedName name="GDP_L" localSheetId="19">#REF!</definedName>
    <definedName name="GDP_L" localSheetId="0">#REF!</definedName>
    <definedName name="GDP_L">#REF!</definedName>
    <definedName name="GDP_LA" localSheetId="1">#REF!</definedName>
    <definedName name="GDP_LA" localSheetId="2">#REF!</definedName>
    <definedName name="GDP_LA" localSheetId="29">#REF!</definedName>
    <definedName name="GDP_LA" localSheetId="20">#REF!</definedName>
    <definedName name="GDP_LA" localSheetId="21">#REF!</definedName>
    <definedName name="GDP_LA" localSheetId="22">#REF!</definedName>
    <definedName name="GDP_LA" localSheetId="23">#REF!</definedName>
    <definedName name="GDP_LA" localSheetId="24">#REF!</definedName>
    <definedName name="GDP_LA" localSheetId="25">#REF!</definedName>
    <definedName name="GDP_LA" localSheetId="26">#REF!</definedName>
    <definedName name="GDP_LA" localSheetId="28">#REF!</definedName>
    <definedName name="GDP_LA" localSheetId="39">#REF!</definedName>
    <definedName name="GDP_LA" localSheetId="40">#REF!</definedName>
    <definedName name="GDP_LA" localSheetId="41">#REF!</definedName>
    <definedName name="GDP_LA" localSheetId="42">#REF!</definedName>
    <definedName name="GDP_LA" localSheetId="43">#REF!</definedName>
    <definedName name="GDP_LA" localSheetId="44">#REF!</definedName>
    <definedName name="GDP_LA" localSheetId="45">#REF!</definedName>
    <definedName name="GDP_LA" localSheetId="46">#REF!</definedName>
    <definedName name="GDP_LA" localSheetId="47">#REF!</definedName>
    <definedName name="GDP_LA" localSheetId="50">#REF!</definedName>
    <definedName name="GDP_LA" localSheetId="51">#REF!</definedName>
    <definedName name="GDP_LA" localSheetId="19">#REF!</definedName>
    <definedName name="GDP_LA" localSheetId="0">#REF!</definedName>
    <definedName name="GDP_LA">#REF!</definedName>
    <definedName name="GDP_OECD" localSheetId="1">#REF!</definedName>
    <definedName name="GDP_OECD" localSheetId="2">#REF!</definedName>
    <definedName name="GDP_OECD" localSheetId="29">#REF!</definedName>
    <definedName name="GDP_OECD" localSheetId="20">#REF!</definedName>
    <definedName name="GDP_OECD" localSheetId="21">#REF!</definedName>
    <definedName name="GDP_OECD" localSheetId="22">#REF!</definedName>
    <definedName name="GDP_OECD" localSheetId="23">#REF!</definedName>
    <definedName name="GDP_OECD" localSheetId="24">#REF!</definedName>
    <definedName name="GDP_OECD" localSheetId="25">#REF!</definedName>
    <definedName name="GDP_OECD" localSheetId="26">#REF!</definedName>
    <definedName name="GDP_OECD" localSheetId="28">#REF!</definedName>
    <definedName name="GDP_OECD" localSheetId="39">#REF!</definedName>
    <definedName name="GDP_OECD" localSheetId="40">#REF!</definedName>
    <definedName name="GDP_OECD" localSheetId="41">#REF!</definedName>
    <definedName name="GDP_OECD" localSheetId="42">#REF!</definedName>
    <definedName name="GDP_OECD" localSheetId="43">#REF!</definedName>
    <definedName name="GDP_OECD" localSheetId="44">#REF!</definedName>
    <definedName name="GDP_OECD" localSheetId="45">#REF!</definedName>
    <definedName name="GDP_OECD" localSheetId="46">#REF!</definedName>
    <definedName name="GDP_OECD" localSheetId="47">#REF!</definedName>
    <definedName name="GDP_OECD" localSheetId="50">#REF!</definedName>
    <definedName name="GDP_OECD" localSheetId="51">#REF!</definedName>
    <definedName name="GDP_OECD" localSheetId="19">#REF!</definedName>
    <definedName name="GDP_OECD" localSheetId="0">#REF!</definedName>
    <definedName name="GDP_OECD">#REF!</definedName>
    <definedName name="GDP_PC" localSheetId="1">#REF!</definedName>
    <definedName name="GDP_PC" localSheetId="2">#REF!</definedName>
    <definedName name="GDP_PC" localSheetId="29">#REF!</definedName>
    <definedName name="GDP_PC" localSheetId="20">#REF!</definedName>
    <definedName name="GDP_PC" localSheetId="21">#REF!</definedName>
    <definedName name="GDP_PC" localSheetId="22">#REF!</definedName>
    <definedName name="GDP_PC" localSheetId="23">#REF!</definedName>
    <definedName name="GDP_PC" localSheetId="24">#REF!</definedName>
    <definedName name="GDP_PC" localSheetId="25">#REF!</definedName>
    <definedName name="GDP_PC" localSheetId="26">#REF!</definedName>
    <definedName name="GDP_PC" localSheetId="28">#REF!</definedName>
    <definedName name="GDP_PC" localSheetId="39">#REF!</definedName>
    <definedName name="GDP_PC" localSheetId="40">#REF!</definedName>
    <definedName name="GDP_PC" localSheetId="41">#REF!</definedName>
    <definedName name="GDP_PC" localSheetId="42">#REF!</definedName>
    <definedName name="GDP_PC" localSheetId="43">#REF!</definedName>
    <definedName name="GDP_PC" localSheetId="44">#REF!</definedName>
    <definedName name="GDP_PC" localSheetId="45">#REF!</definedName>
    <definedName name="GDP_PC" localSheetId="46">#REF!</definedName>
    <definedName name="GDP_PC" localSheetId="47">#REF!</definedName>
    <definedName name="GDP_PC" localSheetId="50">#REF!</definedName>
    <definedName name="GDP_PC" localSheetId="51">#REF!</definedName>
    <definedName name="GDP_PC" localSheetId="19">#REF!</definedName>
    <definedName name="GDP_PC" localSheetId="0">#REF!</definedName>
    <definedName name="GDP_PC">#REF!</definedName>
    <definedName name="GDP_TREND" localSheetId="1">#REF!</definedName>
    <definedName name="GDP_TREND" localSheetId="2">#REF!</definedName>
    <definedName name="GDP_TREND" localSheetId="29">#REF!</definedName>
    <definedName name="GDP_TREND" localSheetId="20">#REF!</definedName>
    <definedName name="GDP_TREND" localSheetId="21">#REF!</definedName>
    <definedName name="GDP_TREND" localSheetId="22">#REF!</definedName>
    <definedName name="GDP_TREND" localSheetId="23">#REF!</definedName>
    <definedName name="GDP_TREND" localSheetId="24">#REF!</definedName>
    <definedName name="GDP_TREND" localSheetId="25">#REF!</definedName>
    <definedName name="GDP_TREND" localSheetId="26">#REF!</definedName>
    <definedName name="GDP_TREND" localSheetId="28">#REF!</definedName>
    <definedName name="GDP_TREND" localSheetId="39">#REF!</definedName>
    <definedName name="GDP_TREND" localSheetId="40">#REF!</definedName>
    <definedName name="GDP_TREND" localSheetId="41">#REF!</definedName>
    <definedName name="GDP_TREND" localSheetId="42">#REF!</definedName>
    <definedName name="GDP_TREND" localSheetId="43">#REF!</definedName>
    <definedName name="GDP_TREND" localSheetId="44">#REF!</definedName>
    <definedName name="GDP_TREND" localSheetId="45">#REF!</definedName>
    <definedName name="GDP_TREND" localSheetId="46">#REF!</definedName>
    <definedName name="GDP_TREND" localSheetId="47">#REF!</definedName>
    <definedName name="GDP_TREND" localSheetId="50">#REF!</definedName>
    <definedName name="GDP_TREND" localSheetId="51">#REF!</definedName>
    <definedName name="GDP_TREND" localSheetId="19">#REF!</definedName>
    <definedName name="GDP_TREND" localSheetId="0">#REF!</definedName>
    <definedName name="GDP_TREND">#REF!</definedName>
    <definedName name="GDP90_" localSheetId="1">#REF!</definedName>
    <definedName name="GDP90_" localSheetId="2">#REF!</definedName>
    <definedName name="GDP90_" localSheetId="29">#REF!</definedName>
    <definedName name="GDP90_" localSheetId="20">#REF!</definedName>
    <definedName name="GDP90_" localSheetId="21">#REF!</definedName>
    <definedName name="GDP90_" localSheetId="22">#REF!</definedName>
    <definedName name="GDP90_" localSheetId="23">#REF!</definedName>
    <definedName name="GDP90_" localSheetId="24">#REF!</definedName>
    <definedName name="GDP90_" localSheetId="25">#REF!</definedName>
    <definedName name="GDP90_" localSheetId="26">#REF!</definedName>
    <definedName name="GDP90_" localSheetId="28">#REF!</definedName>
    <definedName name="GDP90_" localSheetId="39">#REF!</definedName>
    <definedName name="GDP90_" localSheetId="40">#REF!</definedName>
    <definedName name="GDP90_" localSheetId="41">#REF!</definedName>
    <definedName name="GDP90_" localSheetId="42">#REF!</definedName>
    <definedName name="GDP90_" localSheetId="43">#REF!</definedName>
    <definedName name="GDP90_" localSheetId="44">#REF!</definedName>
    <definedName name="GDP90_" localSheetId="45">#REF!</definedName>
    <definedName name="GDP90_" localSheetId="46">#REF!</definedName>
    <definedName name="GDP90_" localSheetId="47">#REF!</definedName>
    <definedName name="GDP90_" localSheetId="50">#REF!</definedName>
    <definedName name="GDP90_" localSheetId="51">#REF!</definedName>
    <definedName name="GDP90_" localSheetId="19">#REF!</definedName>
    <definedName name="GDP90_" localSheetId="0">#REF!</definedName>
    <definedName name="GDP90_">#REF!</definedName>
    <definedName name="GDPN" localSheetId="1">#REF!</definedName>
    <definedName name="GDPN" localSheetId="2">#REF!</definedName>
    <definedName name="GDPN" localSheetId="29">#REF!</definedName>
    <definedName name="GDPN" localSheetId="20">#REF!</definedName>
    <definedName name="GDPN" localSheetId="21">#REF!</definedName>
    <definedName name="GDPN" localSheetId="22">#REF!</definedName>
    <definedName name="GDPN" localSheetId="23">#REF!</definedName>
    <definedName name="GDPN" localSheetId="24">#REF!</definedName>
    <definedName name="GDPN" localSheetId="25">#REF!</definedName>
    <definedName name="GDPN" localSheetId="26">#REF!</definedName>
    <definedName name="GDPN" localSheetId="28">#REF!</definedName>
    <definedName name="GDPN" localSheetId="39">#REF!</definedName>
    <definedName name="GDPN" localSheetId="40">#REF!</definedName>
    <definedName name="GDPN" localSheetId="41">#REF!</definedName>
    <definedName name="GDPN" localSheetId="42">#REF!</definedName>
    <definedName name="GDPN" localSheetId="43">#REF!</definedName>
    <definedName name="GDPN" localSheetId="44">#REF!</definedName>
    <definedName name="GDPN" localSheetId="45">#REF!</definedName>
    <definedName name="GDPN" localSheetId="46">#REF!</definedName>
    <definedName name="GDPN" localSheetId="47">#REF!</definedName>
    <definedName name="GDPN" localSheetId="50">#REF!</definedName>
    <definedName name="GDPN" localSheetId="51">#REF!</definedName>
    <definedName name="GDPN" localSheetId="19">#REF!</definedName>
    <definedName name="GDPN" localSheetId="0">#REF!</definedName>
    <definedName name="GDPN">#REF!</definedName>
    <definedName name="GDPN_D" localSheetId="1">#REF!</definedName>
    <definedName name="GDPN_D" localSheetId="2">#REF!</definedName>
    <definedName name="GDPN_D" localSheetId="29">#REF!</definedName>
    <definedName name="GDPN_D" localSheetId="20">#REF!</definedName>
    <definedName name="GDPN_D" localSheetId="21">#REF!</definedName>
    <definedName name="GDPN_D" localSheetId="22">#REF!</definedName>
    <definedName name="GDPN_D" localSheetId="23">#REF!</definedName>
    <definedName name="GDPN_D" localSheetId="24">#REF!</definedName>
    <definedName name="GDPN_D" localSheetId="25">#REF!</definedName>
    <definedName name="GDPN_D" localSheetId="26">#REF!</definedName>
    <definedName name="GDPN_D" localSheetId="28">#REF!</definedName>
    <definedName name="GDPN_D" localSheetId="39">#REF!</definedName>
    <definedName name="GDPN_D" localSheetId="40">#REF!</definedName>
    <definedName name="GDPN_D" localSheetId="41">#REF!</definedName>
    <definedName name="GDPN_D" localSheetId="42">#REF!</definedName>
    <definedName name="GDPN_D" localSheetId="43">#REF!</definedName>
    <definedName name="GDPN_D" localSheetId="44">#REF!</definedName>
    <definedName name="GDPN_D" localSheetId="45">#REF!</definedName>
    <definedName name="GDPN_D" localSheetId="46">#REF!</definedName>
    <definedName name="GDPN_D" localSheetId="47">#REF!</definedName>
    <definedName name="GDPN_D" localSheetId="50">#REF!</definedName>
    <definedName name="GDPN_D" localSheetId="51">#REF!</definedName>
    <definedName name="GDPN_D" localSheetId="19">#REF!</definedName>
    <definedName name="GDPN_D" localSheetId="0">#REF!</definedName>
    <definedName name="GDPN_D">#REF!</definedName>
    <definedName name="GDPNLC" localSheetId="1">#REF!</definedName>
    <definedName name="GDPNLC" localSheetId="2">#REF!</definedName>
    <definedName name="GDPNLC" localSheetId="29">#REF!</definedName>
    <definedName name="GDPNLC" localSheetId="20">#REF!</definedName>
    <definedName name="GDPNLC" localSheetId="21">#REF!</definedName>
    <definedName name="GDPNLC" localSheetId="22">#REF!</definedName>
    <definedName name="GDPNLC" localSheetId="23">#REF!</definedName>
    <definedName name="GDPNLC" localSheetId="24">#REF!</definedName>
    <definedName name="GDPNLC" localSheetId="25">#REF!</definedName>
    <definedName name="GDPNLC" localSheetId="26">#REF!</definedName>
    <definedName name="GDPNLC" localSheetId="28">#REF!</definedName>
    <definedName name="GDPNLC" localSheetId="39">#REF!</definedName>
    <definedName name="GDPNLC" localSheetId="40">#REF!</definedName>
    <definedName name="GDPNLC" localSheetId="41">#REF!</definedName>
    <definedName name="GDPNLC" localSheetId="42">#REF!</definedName>
    <definedName name="GDPNLC" localSheetId="43">#REF!</definedName>
    <definedName name="GDPNLC" localSheetId="44">#REF!</definedName>
    <definedName name="GDPNLC" localSheetId="45">#REF!</definedName>
    <definedName name="GDPNLC" localSheetId="46">#REF!</definedName>
    <definedName name="GDPNLC" localSheetId="47">#REF!</definedName>
    <definedName name="GDPNLC" localSheetId="50">#REF!</definedName>
    <definedName name="GDPNLC" localSheetId="51">#REF!</definedName>
    <definedName name="GDPNLC" localSheetId="19">#REF!</definedName>
    <definedName name="GDPNLC" localSheetId="0">#REF!</definedName>
    <definedName name="GDPNLC">#REF!</definedName>
    <definedName name="GDPP_WLT" localSheetId="1">#REF!</definedName>
    <definedName name="GDPP_WLT" localSheetId="2">#REF!</definedName>
    <definedName name="GDPP_WLT" localSheetId="29">#REF!</definedName>
    <definedName name="GDPP_WLT" localSheetId="20">#REF!</definedName>
    <definedName name="GDPP_WLT" localSheetId="21">#REF!</definedName>
    <definedName name="GDPP_WLT" localSheetId="22">#REF!</definedName>
    <definedName name="GDPP_WLT" localSheetId="23">#REF!</definedName>
    <definedName name="GDPP_WLT" localSheetId="24">#REF!</definedName>
    <definedName name="GDPP_WLT" localSheetId="25">#REF!</definedName>
    <definedName name="GDPP_WLT" localSheetId="26">#REF!</definedName>
    <definedName name="GDPP_WLT" localSheetId="28">#REF!</definedName>
    <definedName name="GDPP_WLT" localSheetId="39">#REF!</definedName>
    <definedName name="GDPP_WLT" localSheetId="40">#REF!</definedName>
    <definedName name="GDPP_WLT" localSheetId="41">#REF!</definedName>
    <definedName name="GDPP_WLT" localSheetId="42">#REF!</definedName>
    <definedName name="GDPP_WLT" localSheetId="43">#REF!</definedName>
    <definedName name="GDPP_WLT" localSheetId="44">#REF!</definedName>
    <definedName name="GDPP_WLT" localSheetId="45">#REF!</definedName>
    <definedName name="GDPP_WLT" localSheetId="46">#REF!</definedName>
    <definedName name="GDPP_WLT" localSheetId="47">#REF!</definedName>
    <definedName name="GDPP_WLT" localSheetId="50">#REF!</definedName>
    <definedName name="GDPP_WLT" localSheetId="51">#REF!</definedName>
    <definedName name="GDPP_WLT" localSheetId="19">#REF!</definedName>
    <definedName name="GDPP_WLT" localSheetId="0">#REF!</definedName>
    <definedName name="GDPP_WLT">#REF!</definedName>
    <definedName name="GDPPP" localSheetId="1">#REF!</definedName>
    <definedName name="GDPPP" localSheetId="2">#REF!</definedName>
    <definedName name="GDPPP" localSheetId="29">#REF!</definedName>
    <definedName name="GDPPP" localSheetId="20">#REF!</definedName>
    <definedName name="GDPPP" localSheetId="21">#REF!</definedName>
    <definedName name="GDPPP" localSheetId="22">#REF!</definedName>
    <definedName name="GDPPP" localSheetId="23">#REF!</definedName>
    <definedName name="GDPPP" localSheetId="24">#REF!</definedName>
    <definedName name="GDPPP" localSheetId="25">#REF!</definedName>
    <definedName name="GDPPP" localSheetId="26">#REF!</definedName>
    <definedName name="GDPPP" localSheetId="28">#REF!</definedName>
    <definedName name="GDPPP" localSheetId="39">#REF!</definedName>
    <definedName name="GDPPP" localSheetId="40">#REF!</definedName>
    <definedName name="GDPPP" localSheetId="41">#REF!</definedName>
    <definedName name="GDPPP" localSheetId="42">#REF!</definedName>
    <definedName name="GDPPP" localSheetId="43">#REF!</definedName>
    <definedName name="GDPPP" localSheetId="44">#REF!</definedName>
    <definedName name="GDPPP" localSheetId="45">#REF!</definedName>
    <definedName name="GDPPP" localSheetId="46">#REF!</definedName>
    <definedName name="GDPPP" localSheetId="47">#REF!</definedName>
    <definedName name="GDPPP" localSheetId="50">#REF!</definedName>
    <definedName name="GDPPP" localSheetId="51">#REF!</definedName>
    <definedName name="GDPPP" localSheetId="19">#REF!</definedName>
    <definedName name="GDPPP" localSheetId="0">#REF!</definedName>
    <definedName name="GDPPP">#REF!</definedName>
    <definedName name="GDPRLC" localSheetId="1">#REF!</definedName>
    <definedName name="GDPRLC" localSheetId="2">#REF!</definedName>
    <definedName name="GDPRLC" localSheetId="29">#REF!</definedName>
    <definedName name="GDPRLC" localSheetId="20">#REF!</definedName>
    <definedName name="GDPRLC" localSheetId="21">#REF!</definedName>
    <definedName name="GDPRLC" localSheetId="22">#REF!</definedName>
    <definedName name="GDPRLC" localSheetId="23">#REF!</definedName>
    <definedName name="GDPRLC" localSheetId="24">#REF!</definedName>
    <definedName name="GDPRLC" localSheetId="25">#REF!</definedName>
    <definedName name="GDPRLC" localSheetId="26">#REF!</definedName>
    <definedName name="GDPRLC" localSheetId="28">#REF!</definedName>
    <definedName name="GDPRLC" localSheetId="39">#REF!</definedName>
    <definedName name="GDPRLC" localSheetId="40">#REF!</definedName>
    <definedName name="GDPRLC" localSheetId="41">#REF!</definedName>
    <definedName name="GDPRLC" localSheetId="42">#REF!</definedName>
    <definedName name="GDPRLC" localSheetId="43">#REF!</definedName>
    <definedName name="GDPRLC" localSheetId="44">#REF!</definedName>
    <definedName name="GDPRLC" localSheetId="45">#REF!</definedName>
    <definedName name="GDPRLC" localSheetId="46">#REF!</definedName>
    <definedName name="GDPRLC" localSheetId="47">#REF!</definedName>
    <definedName name="GDPRLC" localSheetId="50">#REF!</definedName>
    <definedName name="GDPRLC" localSheetId="51">#REF!</definedName>
    <definedName name="GDPRLC" localSheetId="19">#REF!</definedName>
    <definedName name="GDPRLC" localSheetId="0">#REF!</definedName>
    <definedName name="GDPRLC">#REF!</definedName>
    <definedName name="GDPV_WLT" localSheetId="1">#REF!</definedName>
    <definedName name="GDPV_WLT" localSheetId="2">#REF!</definedName>
    <definedName name="GDPV_WLT" localSheetId="29">#REF!</definedName>
    <definedName name="GDPV_WLT" localSheetId="20">#REF!</definedName>
    <definedName name="GDPV_WLT" localSheetId="21">#REF!</definedName>
    <definedName name="GDPV_WLT" localSheetId="22">#REF!</definedName>
    <definedName name="GDPV_WLT" localSheetId="23">#REF!</definedName>
    <definedName name="GDPV_WLT" localSheetId="24">#REF!</definedName>
    <definedName name="GDPV_WLT" localSheetId="25">#REF!</definedName>
    <definedName name="GDPV_WLT" localSheetId="26">#REF!</definedName>
    <definedName name="GDPV_WLT" localSheetId="28">#REF!</definedName>
    <definedName name="GDPV_WLT" localSheetId="39">#REF!</definedName>
    <definedName name="GDPV_WLT" localSheetId="40">#REF!</definedName>
    <definedName name="GDPV_WLT" localSheetId="41">#REF!</definedName>
    <definedName name="GDPV_WLT" localSheetId="42">#REF!</definedName>
    <definedName name="GDPV_WLT" localSheetId="43">#REF!</definedName>
    <definedName name="GDPV_WLT" localSheetId="44">#REF!</definedName>
    <definedName name="GDPV_WLT" localSheetId="45">#REF!</definedName>
    <definedName name="GDPV_WLT" localSheetId="46">#REF!</definedName>
    <definedName name="GDPV_WLT" localSheetId="47">#REF!</definedName>
    <definedName name="GDPV_WLT" localSheetId="50">#REF!</definedName>
    <definedName name="GDPV_WLT" localSheetId="51">#REF!</definedName>
    <definedName name="GDPV_WLT" localSheetId="19">#REF!</definedName>
    <definedName name="GDPV_WLT" localSheetId="0">#REF!</definedName>
    <definedName name="GDPV_WLT">#REF!</definedName>
    <definedName name="GDPWP" localSheetId="1">#REF!</definedName>
    <definedName name="GDPWP" localSheetId="2">#REF!</definedName>
    <definedName name="GDPWP" localSheetId="29">#REF!</definedName>
    <definedName name="GDPWP" localSheetId="20">#REF!</definedName>
    <definedName name="GDPWP" localSheetId="21">#REF!</definedName>
    <definedName name="GDPWP" localSheetId="22">#REF!</definedName>
    <definedName name="GDPWP" localSheetId="23">#REF!</definedName>
    <definedName name="GDPWP" localSheetId="24">#REF!</definedName>
    <definedName name="GDPWP" localSheetId="25">#REF!</definedName>
    <definedName name="GDPWP" localSheetId="26">#REF!</definedName>
    <definedName name="GDPWP" localSheetId="28">#REF!</definedName>
    <definedName name="GDPWP" localSheetId="39">#REF!</definedName>
    <definedName name="GDPWP" localSheetId="40">#REF!</definedName>
    <definedName name="GDPWP" localSheetId="41">#REF!</definedName>
    <definedName name="GDPWP" localSheetId="42">#REF!</definedName>
    <definedName name="GDPWP" localSheetId="43">#REF!</definedName>
    <definedName name="GDPWP" localSheetId="44">#REF!</definedName>
    <definedName name="GDPWP" localSheetId="45">#REF!</definedName>
    <definedName name="GDPWP" localSheetId="46">#REF!</definedName>
    <definedName name="GDPWP" localSheetId="47">#REF!</definedName>
    <definedName name="GDPWP" localSheetId="50">#REF!</definedName>
    <definedName name="GDPWP" localSheetId="51">#REF!</definedName>
    <definedName name="GDPWP" localSheetId="19">#REF!</definedName>
    <definedName name="GDPWP" localSheetId="0">#REF!</definedName>
    <definedName name="GDPWP">#REF!</definedName>
    <definedName name="GRAPH" localSheetId="1">#REF!</definedName>
    <definedName name="GRAPH" localSheetId="2">#REF!</definedName>
    <definedName name="GRAPH" localSheetId="29">#REF!</definedName>
    <definedName name="GRAPH" localSheetId="20">#REF!</definedName>
    <definedName name="GRAPH" localSheetId="21">#REF!</definedName>
    <definedName name="GRAPH" localSheetId="22">#REF!</definedName>
    <definedName name="GRAPH" localSheetId="23">#REF!</definedName>
    <definedName name="GRAPH" localSheetId="24">#REF!</definedName>
    <definedName name="GRAPH" localSheetId="25">#REF!</definedName>
    <definedName name="GRAPH" localSheetId="26">#REF!</definedName>
    <definedName name="GRAPH" localSheetId="28">#REF!</definedName>
    <definedName name="GRAPH" localSheetId="39">#REF!</definedName>
    <definedName name="GRAPH" localSheetId="40">#REF!</definedName>
    <definedName name="GRAPH" localSheetId="41">#REF!</definedName>
    <definedName name="GRAPH" localSheetId="42">#REF!</definedName>
    <definedName name="GRAPH" localSheetId="43">#REF!</definedName>
    <definedName name="GRAPH" localSheetId="44">#REF!</definedName>
    <definedName name="GRAPH" localSheetId="45">#REF!</definedName>
    <definedName name="GRAPH" localSheetId="46">#REF!</definedName>
    <definedName name="GRAPH" localSheetId="47">#REF!</definedName>
    <definedName name="GRAPH" localSheetId="50">#REF!</definedName>
    <definedName name="GRAPH" localSheetId="51">#REF!</definedName>
    <definedName name="GRAPH" localSheetId="19">#REF!</definedName>
    <definedName name="GRAPH" localSheetId="0">#REF!</definedName>
    <definedName name="GRAPH">#REF!</definedName>
    <definedName name="GRAPH2" localSheetId="1">#REF!</definedName>
    <definedName name="GRAPH2" localSheetId="2">#REF!</definedName>
    <definedName name="GRAPH2" localSheetId="29">#REF!</definedName>
    <definedName name="GRAPH2" localSheetId="20">#REF!</definedName>
    <definedName name="GRAPH2" localSheetId="21">#REF!</definedName>
    <definedName name="GRAPH2" localSheetId="22">#REF!</definedName>
    <definedName name="GRAPH2" localSheetId="23">#REF!</definedName>
    <definedName name="GRAPH2" localSheetId="24">#REF!</definedName>
    <definedName name="GRAPH2" localSheetId="25">#REF!</definedName>
    <definedName name="GRAPH2" localSheetId="26">#REF!</definedName>
    <definedName name="GRAPH2" localSheetId="28">#REF!</definedName>
    <definedName name="GRAPH2" localSheetId="39">#REF!</definedName>
    <definedName name="GRAPH2" localSheetId="40">#REF!</definedName>
    <definedName name="GRAPH2" localSheetId="41">#REF!</definedName>
    <definedName name="GRAPH2" localSheetId="42">#REF!</definedName>
    <definedName name="GRAPH2" localSheetId="43">#REF!</definedName>
    <definedName name="GRAPH2" localSheetId="44">#REF!</definedName>
    <definedName name="GRAPH2" localSheetId="45">#REF!</definedName>
    <definedName name="GRAPH2" localSheetId="46">#REF!</definedName>
    <definedName name="GRAPH2" localSheetId="47">#REF!</definedName>
    <definedName name="GRAPH2" localSheetId="50">#REF!</definedName>
    <definedName name="GRAPH2" localSheetId="51">#REF!</definedName>
    <definedName name="GRAPH2" localSheetId="19">#REF!</definedName>
    <definedName name="GRAPH2" localSheetId="0">#REF!</definedName>
    <definedName name="GRAPH2">#REF!</definedName>
    <definedName name="GYERD" localSheetId="1">#REF!</definedName>
    <definedName name="GYERD" localSheetId="2">#REF!</definedName>
    <definedName name="GYERD" localSheetId="13">#REF!</definedName>
    <definedName name="GYERD" localSheetId="14">#REF!</definedName>
    <definedName name="GYERD" localSheetId="11">#REF!</definedName>
    <definedName name="GYERD" localSheetId="16">#REF!</definedName>
    <definedName name="GYERD" localSheetId="17">#REF!</definedName>
    <definedName name="GYERD" localSheetId="29">#REF!</definedName>
    <definedName name="GYERD" localSheetId="20">#REF!</definedName>
    <definedName name="GYERD" localSheetId="21">#REF!</definedName>
    <definedName name="GYERD" localSheetId="22">#REF!</definedName>
    <definedName name="GYERD" localSheetId="23">#REF!</definedName>
    <definedName name="GYERD" localSheetId="24">#REF!</definedName>
    <definedName name="GYERD" localSheetId="25">#REF!</definedName>
    <definedName name="GYERD" localSheetId="26">#REF!</definedName>
    <definedName name="GYERD" localSheetId="27">#REF!</definedName>
    <definedName name="GYERD" localSheetId="28">#REF!</definedName>
    <definedName name="GYERD" localSheetId="39">#REF!</definedName>
    <definedName name="GYERD" localSheetId="40">#REF!</definedName>
    <definedName name="GYERD" localSheetId="41">#REF!</definedName>
    <definedName name="GYERD" localSheetId="42">#REF!</definedName>
    <definedName name="GYERD" localSheetId="43">#REF!</definedName>
    <definedName name="GYERD" localSheetId="44">#REF!</definedName>
    <definedName name="GYERD" localSheetId="45">#REF!</definedName>
    <definedName name="GYERD" localSheetId="46">#REF!</definedName>
    <definedName name="GYERD" localSheetId="47">#REF!</definedName>
    <definedName name="GYERD" localSheetId="48">#REF!</definedName>
    <definedName name="GYERD" localSheetId="49">#REF!</definedName>
    <definedName name="GYERD" localSheetId="50">#REF!</definedName>
    <definedName name="GYERD" localSheetId="51">#REF!</definedName>
    <definedName name="GYERD" localSheetId="52">#REF!</definedName>
    <definedName name="GYERD" localSheetId="19">#REF!</definedName>
    <definedName name="GYERD" localSheetId="0">#REF!</definedName>
    <definedName name="GYERD">#REF!</definedName>
    <definedName name="GYERU" localSheetId="1">#REF!</definedName>
    <definedName name="GYERU" localSheetId="2">#REF!</definedName>
    <definedName name="GYERU" localSheetId="13">#REF!</definedName>
    <definedName name="GYERU" localSheetId="14">#REF!</definedName>
    <definedName name="GYERU" localSheetId="11">#REF!</definedName>
    <definedName name="GYERU" localSheetId="16">#REF!</definedName>
    <definedName name="GYERU" localSheetId="17">#REF!</definedName>
    <definedName name="GYERU" localSheetId="29">#REF!</definedName>
    <definedName name="GYERU" localSheetId="20">#REF!</definedName>
    <definedName name="GYERU" localSheetId="21">#REF!</definedName>
    <definedName name="GYERU" localSheetId="22">#REF!</definedName>
    <definedName name="GYERU" localSheetId="23">#REF!</definedName>
    <definedName name="GYERU" localSheetId="24">#REF!</definedName>
    <definedName name="GYERU" localSheetId="25">#REF!</definedName>
    <definedName name="GYERU" localSheetId="26">#REF!</definedName>
    <definedName name="GYERU" localSheetId="27">#REF!</definedName>
    <definedName name="GYERU" localSheetId="28">#REF!</definedName>
    <definedName name="GYERU" localSheetId="39">#REF!</definedName>
    <definedName name="GYERU" localSheetId="40">#REF!</definedName>
    <definedName name="GYERU" localSheetId="41">#REF!</definedName>
    <definedName name="GYERU" localSheetId="42">#REF!</definedName>
    <definedName name="GYERU" localSheetId="43">#REF!</definedName>
    <definedName name="GYERU" localSheetId="44">#REF!</definedName>
    <definedName name="GYERU" localSheetId="45">#REF!</definedName>
    <definedName name="GYERU" localSheetId="46">#REF!</definedName>
    <definedName name="GYERU" localSheetId="47">#REF!</definedName>
    <definedName name="GYERU" localSheetId="48">#REF!</definedName>
    <definedName name="GYERU" localSheetId="49">#REF!</definedName>
    <definedName name="GYERU" localSheetId="50">#REF!</definedName>
    <definedName name="GYERU" localSheetId="51">#REF!</definedName>
    <definedName name="GYERU" localSheetId="52">#REF!</definedName>
    <definedName name="GYERU" localSheetId="19">#REF!</definedName>
    <definedName name="GYERU" localSheetId="0">#REF!</definedName>
    <definedName name="GYERU">#REF!</definedName>
    <definedName name="HYERD" localSheetId="1">#REF!</definedName>
    <definedName name="HYERD" localSheetId="2">#REF!</definedName>
    <definedName name="HYERD" localSheetId="13">#REF!</definedName>
    <definedName name="HYERD" localSheetId="14">#REF!</definedName>
    <definedName name="HYERD" localSheetId="11">#REF!</definedName>
    <definedName name="HYERD" localSheetId="16">#REF!</definedName>
    <definedName name="HYERD" localSheetId="17">#REF!</definedName>
    <definedName name="HYERD" localSheetId="29">#REF!</definedName>
    <definedName name="HYERD" localSheetId="20">#REF!</definedName>
    <definedName name="HYERD" localSheetId="21">#REF!</definedName>
    <definedName name="HYERD" localSheetId="22">#REF!</definedName>
    <definedName name="HYERD" localSheetId="23">#REF!</definedName>
    <definedName name="HYERD" localSheetId="24">#REF!</definedName>
    <definedName name="HYERD" localSheetId="25">#REF!</definedName>
    <definedName name="HYERD" localSheetId="26">#REF!</definedName>
    <definedName name="HYERD" localSheetId="27">#REF!</definedName>
    <definedName name="HYERD" localSheetId="28">#REF!</definedName>
    <definedName name="HYERD" localSheetId="39">#REF!</definedName>
    <definedName name="HYERD" localSheetId="40">#REF!</definedName>
    <definedName name="HYERD" localSheetId="41">#REF!</definedName>
    <definedName name="HYERD" localSheetId="42">#REF!</definedName>
    <definedName name="HYERD" localSheetId="43">#REF!</definedName>
    <definedName name="HYERD" localSheetId="44">#REF!</definedName>
    <definedName name="HYERD" localSheetId="45">#REF!</definedName>
    <definedName name="HYERD" localSheetId="46">#REF!</definedName>
    <definedName name="HYERD" localSheetId="47">#REF!</definedName>
    <definedName name="HYERD" localSheetId="48">#REF!</definedName>
    <definedName name="HYERD" localSheetId="49">#REF!</definedName>
    <definedName name="HYERD" localSheetId="50">#REF!</definedName>
    <definedName name="HYERD" localSheetId="51">#REF!</definedName>
    <definedName name="HYERD" localSheetId="52">#REF!</definedName>
    <definedName name="HYERD" localSheetId="19">#REF!</definedName>
    <definedName name="HYERD" localSheetId="0">#REF!</definedName>
    <definedName name="HYERD">#REF!</definedName>
    <definedName name="HYERU" localSheetId="1">#REF!</definedName>
    <definedName name="HYERU" localSheetId="2">#REF!</definedName>
    <definedName name="HYERU" localSheetId="13">#REF!</definedName>
    <definedName name="HYERU" localSheetId="14">#REF!</definedName>
    <definedName name="HYERU" localSheetId="11">#REF!</definedName>
    <definedName name="HYERU" localSheetId="16">#REF!</definedName>
    <definedName name="HYERU" localSheetId="17">#REF!</definedName>
    <definedName name="HYERU" localSheetId="29">#REF!</definedName>
    <definedName name="HYERU" localSheetId="20">#REF!</definedName>
    <definedName name="HYERU" localSheetId="21">#REF!</definedName>
    <definedName name="HYERU" localSheetId="22">#REF!</definedName>
    <definedName name="HYERU" localSheetId="23">#REF!</definedName>
    <definedName name="HYERU" localSheetId="24">#REF!</definedName>
    <definedName name="HYERU" localSheetId="25">#REF!</definedName>
    <definedName name="HYERU" localSheetId="26">#REF!</definedName>
    <definedName name="HYERU" localSheetId="27">#REF!</definedName>
    <definedName name="HYERU" localSheetId="28">#REF!</definedName>
    <definedName name="HYERU" localSheetId="39">#REF!</definedName>
    <definedName name="HYERU" localSheetId="40">#REF!</definedName>
    <definedName name="HYERU" localSheetId="41">#REF!</definedName>
    <definedName name="HYERU" localSheetId="42">#REF!</definedName>
    <definedName name="HYERU" localSheetId="43">#REF!</definedName>
    <definedName name="HYERU" localSheetId="44">#REF!</definedName>
    <definedName name="HYERU" localSheetId="45">#REF!</definedName>
    <definedName name="HYERU" localSheetId="46">#REF!</definedName>
    <definedName name="HYERU" localSheetId="47">#REF!</definedName>
    <definedName name="HYERU" localSheetId="48">#REF!</definedName>
    <definedName name="HYERU" localSheetId="49">#REF!</definedName>
    <definedName name="HYERU" localSheetId="50">#REF!</definedName>
    <definedName name="HYERU" localSheetId="51">#REF!</definedName>
    <definedName name="HYERU" localSheetId="52">#REF!</definedName>
    <definedName name="HYERU" localSheetId="19">#REF!</definedName>
    <definedName name="HYERU" localSheetId="0">#REF!</definedName>
    <definedName name="HYERU">#REF!</definedName>
    <definedName name="IMP_WLT" localSheetId="1">#REF!</definedName>
    <definedName name="IMP_WLT" localSheetId="2">#REF!</definedName>
    <definedName name="IMP_WLT" localSheetId="12">#REF!</definedName>
    <definedName name="IMP_WLT" localSheetId="13">#REF!</definedName>
    <definedName name="IMP_WLT" localSheetId="14">#REF!</definedName>
    <definedName name="IMP_WLT" localSheetId="11">#REF!</definedName>
    <definedName name="IMP_WLT" localSheetId="18">#REF!</definedName>
    <definedName name="IMP_WLT" localSheetId="29">#REF!</definedName>
    <definedName name="IMP_WLT" localSheetId="20">#REF!</definedName>
    <definedName name="IMP_WLT" localSheetId="21">#REF!</definedName>
    <definedName name="IMP_WLT" localSheetId="22">#REF!</definedName>
    <definedName name="IMP_WLT" localSheetId="23">#REF!</definedName>
    <definedName name="IMP_WLT" localSheetId="24">#REF!</definedName>
    <definedName name="IMP_WLT" localSheetId="25">#REF!</definedName>
    <definedName name="IMP_WLT" localSheetId="26">#REF!</definedName>
    <definedName name="IMP_WLT" localSheetId="27">#REF!</definedName>
    <definedName name="IMP_WLT" localSheetId="28">#REF!</definedName>
    <definedName name="IMP_WLT" localSheetId="39">#REF!</definedName>
    <definedName name="IMP_WLT" localSheetId="40">#REF!</definedName>
    <definedName name="IMP_WLT" localSheetId="41">#REF!</definedName>
    <definedName name="IMP_WLT" localSheetId="42">#REF!</definedName>
    <definedName name="IMP_WLT" localSheetId="43">#REF!</definedName>
    <definedName name="IMP_WLT" localSheetId="44">#REF!</definedName>
    <definedName name="IMP_WLT" localSheetId="45">#REF!</definedName>
    <definedName name="IMP_WLT" localSheetId="46">#REF!</definedName>
    <definedName name="IMP_WLT" localSheetId="47">#REF!</definedName>
    <definedName name="IMP_WLT" localSheetId="48">#REF!</definedName>
    <definedName name="IMP_WLT" localSheetId="49">#REF!</definedName>
    <definedName name="IMP_WLT" localSheetId="50">#REF!</definedName>
    <definedName name="IMP_WLT" localSheetId="51">#REF!</definedName>
    <definedName name="IMP_WLT" localSheetId="52">#REF!</definedName>
    <definedName name="IMP_WLT" localSheetId="19">#REF!</definedName>
    <definedName name="IMP_WLT" localSheetId="0">#REF!</definedName>
    <definedName name="IMP_WLT">#REF!</definedName>
    <definedName name="ind">#REF!</definedName>
    <definedName name="IND_COM_EXT_Mensuel_EXPORT">#REF!</definedName>
    <definedName name="IND_COM_EXT_Mensuel_EXPORT_moyenne_mobile">#REF!</definedName>
    <definedName name="IND_COM_EXT_Mensuel_IMPORT">#REF!</definedName>
    <definedName name="IND_COM_EXT_Mensuel_IMPORT_moyenne_mobile">#REF!</definedName>
    <definedName name="IND_PROD_Brut_Chimie_de_base">#REF!</definedName>
    <definedName name="IND_PROD_Brut_Chimie_hors_pharmacie">#REF!</definedName>
    <definedName name="IND_PROD_Brut_Chimie_Minerale">#REF!</definedName>
    <definedName name="IND_PROD_Brut_Chimie_organique">#REF!</definedName>
    <definedName name="IND_PROD_Brut_Ensemble_Chimie_hors_fibres">#REF!</definedName>
    <definedName name="IND_PROD_Brut_Médicaments">#REF!</definedName>
    <definedName name="IND_PROD_Brut_Parachimie">#REF!</definedName>
    <definedName name="IND_PROD_Brut_Savon_parfum_entretien">#REF!</definedName>
    <definedName name="IND_PROD_CVS_Chimie_de_base">#REF!</definedName>
    <definedName name="IND_PROD_CVS_Chimie_de_base_Moyenne_mobile">#REF!</definedName>
    <definedName name="IND_PROD_CVS_Chimie_Minerale">#REF!</definedName>
    <definedName name="IND_PROD_CVS_Chimie_Minerale_Moyenne_mobile">#REF!</definedName>
    <definedName name="IND_PROD_CVS_Chimie_organique">#REF!</definedName>
    <definedName name="IND_PROD_CVS_Chimie_organique_Moyenne_mobile">#REF!</definedName>
    <definedName name="IND_PROD_CVS_Ensemble_Chimie_hors_fibres">#REF!</definedName>
    <definedName name="IND_PROD_CVS_Médicaments">#REF!</definedName>
    <definedName name="IND_PROD_CVS_Médicaments_Moyenne_mobile">#REF!</definedName>
    <definedName name="IND_PROD_CVS_parachimie">#REF!</definedName>
    <definedName name="IND_PROD_CVS_parachimie_Moyenne_mobile">#REF!</definedName>
    <definedName name="IND_PROD_CVS_Savon_parfum_entretien">#REF!</definedName>
    <definedName name="IND_PROD_CVS_Savon_parfum_entretien_Moyenne_mobile">#REF!</definedName>
    <definedName name="IND_PX_INDUSTRIEL_CHIMIE_MINERALE">#REF!</definedName>
    <definedName name="IND_PX_INDUSTRIEL_CHIMIE_ORGANIQUE">#REF!</definedName>
    <definedName name="IND_PX_INDUSTRIEL_ENSEMBLE_CHIMIE">#REF!</definedName>
    <definedName name="IND_PX_INDUSTRIEL_PARACHIMIE">#REF!</definedName>
    <definedName name="IND_PX_INDUSTRIEL_PHARMACIE">#REF!</definedName>
    <definedName name="IND_PX_INDUSTRIEL_SAVON_PARFUM_ENTRETIEN">#REF!</definedName>
    <definedName name="input" localSheetId="1">#REF!</definedName>
    <definedName name="input" localSheetId="2">#REF!</definedName>
    <definedName name="input" localSheetId="13">#REF!</definedName>
    <definedName name="input" localSheetId="14">#REF!</definedName>
    <definedName name="input" localSheetId="11">#REF!</definedName>
    <definedName name="input" localSheetId="16">#REF!</definedName>
    <definedName name="input" localSheetId="17">#REF!</definedName>
    <definedName name="input" localSheetId="29">#REF!</definedName>
    <definedName name="input" localSheetId="20">#REF!</definedName>
    <definedName name="input" localSheetId="21">#REF!</definedName>
    <definedName name="input" localSheetId="22">#REF!</definedName>
    <definedName name="input" localSheetId="23">#REF!</definedName>
    <definedName name="input" localSheetId="24">#REF!</definedName>
    <definedName name="input" localSheetId="25">#REF!</definedName>
    <definedName name="input" localSheetId="26">#REF!</definedName>
    <definedName name="input" localSheetId="27">#REF!</definedName>
    <definedName name="input" localSheetId="28">#REF!</definedName>
    <definedName name="input" localSheetId="39">#REF!</definedName>
    <definedName name="input" localSheetId="40">#REF!</definedName>
    <definedName name="input" localSheetId="41">#REF!</definedName>
    <definedName name="input" localSheetId="42">#REF!</definedName>
    <definedName name="input" localSheetId="43">#REF!</definedName>
    <definedName name="input" localSheetId="44">#REF!</definedName>
    <definedName name="input" localSheetId="45">#REF!</definedName>
    <definedName name="input" localSheetId="46">#REF!</definedName>
    <definedName name="input" localSheetId="47">#REF!</definedName>
    <definedName name="input" localSheetId="48">#REF!</definedName>
    <definedName name="input" localSheetId="49">#REF!</definedName>
    <definedName name="input" localSheetId="50">#REF!</definedName>
    <definedName name="input" localSheetId="51">#REF!</definedName>
    <definedName name="input" localSheetId="52">#REF!</definedName>
    <definedName name="input" localSheetId="19">#REF!</definedName>
    <definedName name="input" localSheetId="0">#REF!</definedName>
    <definedName name="input">#REF!</definedName>
    <definedName name="IYERD" localSheetId="1">#REF!</definedName>
    <definedName name="IYERD" localSheetId="2">#REF!</definedName>
    <definedName name="IYERD" localSheetId="13">#REF!</definedName>
    <definedName name="IYERD" localSheetId="14">#REF!</definedName>
    <definedName name="IYERD" localSheetId="11">#REF!</definedName>
    <definedName name="IYERD" localSheetId="16">#REF!</definedName>
    <definedName name="IYERD" localSheetId="17">#REF!</definedName>
    <definedName name="IYERD" localSheetId="29">#REF!</definedName>
    <definedName name="IYERD" localSheetId="20">#REF!</definedName>
    <definedName name="IYERD" localSheetId="21">#REF!</definedName>
    <definedName name="IYERD" localSheetId="22">#REF!</definedName>
    <definedName name="IYERD" localSheetId="23">#REF!</definedName>
    <definedName name="IYERD" localSheetId="24">#REF!</definedName>
    <definedName name="IYERD" localSheetId="25">#REF!</definedName>
    <definedName name="IYERD" localSheetId="26">#REF!</definedName>
    <definedName name="IYERD" localSheetId="27">#REF!</definedName>
    <definedName name="IYERD" localSheetId="28">#REF!</definedName>
    <definedName name="IYERD" localSheetId="39">#REF!</definedName>
    <definedName name="IYERD" localSheetId="40">#REF!</definedName>
    <definedName name="IYERD" localSheetId="41">#REF!</definedName>
    <definedName name="IYERD" localSheetId="42">#REF!</definedName>
    <definedName name="IYERD" localSheetId="43">#REF!</definedName>
    <definedName name="IYERD" localSheetId="44">#REF!</definedName>
    <definedName name="IYERD" localSheetId="45">#REF!</definedName>
    <definedName name="IYERD" localSheetId="46">#REF!</definedName>
    <definedName name="IYERD" localSheetId="47">#REF!</definedName>
    <definedName name="IYERD" localSheetId="48">#REF!</definedName>
    <definedName name="IYERD" localSheetId="49">#REF!</definedName>
    <definedName name="IYERD" localSheetId="50">#REF!</definedName>
    <definedName name="IYERD" localSheetId="51">#REF!</definedName>
    <definedName name="IYERD" localSheetId="52">#REF!</definedName>
    <definedName name="IYERD" localSheetId="19">#REF!</definedName>
    <definedName name="IYERD" localSheetId="0">#REF!</definedName>
    <definedName name="IYERD">#REF!</definedName>
    <definedName name="IYERU" localSheetId="1">#REF!</definedName>
    <definedName name="IYERU" localSheetId="2">#REF!</definedName>
    <definedName name="IYERU" localSheetId="13">#REF!</definedName>
    <definedName name="IYERU" localSheetId="14">#REF!</definedName>
    <definedName name="IYERU" localSheetId="11">#REF!</definedName>
    <definedName name="IYERU" localSheetId="16">#REF!</definedName>
    <definedName name="IYERU" localSheetId="17">#REF!</definedName>
    <definedName name="IYERU" localSheetId="29">#REF!</definedName>
    <definedName name="IYERU" localSheetId="20">#REF!</definedName>
    <definedName name="IYERU" localSheetId="21">#REF!</definedName>
    <definedName name="IYERU" localSheetId="22">#REF!</definedName>
    <definedName name="IYERU" localSheetId="23">#REF!</definedName>
    <definedName name="IYERU" localSheetId="24">#REF!</definedName>
    <definedName name="IYERU" localSheetId="25">#REF!</definedName>
    <definedName name="IYERU" localSheetId="26">#REF!</definedName>
    <definedName name="IYERU" localSheetId="27">#REF!</definedName>
    <definedName name="IYERU" localSheetId="28">#REF!</definedName>
    <definedName name="IYERU" localSheetId="39">#REF!</definedName>
    <definedName name="IYERU" localSheetId="40">#REF!</definedName>
    <definedName name="IYERU" localSheetId="41">#REF!</definedName>
    <definedName name="IYERU" localSheetId="42">#REF!</definedName>
    <definedName name="IYERU" localSheetId="43">#REF!</definedName>
    <definedName name="IYERU" localSheetId="44">#REF!</definedName>
    <definedName name="IYERU" localSheetId="45">#REF!</definedName>
    <definedName name="IYERU" localSheetId="46">#REF!</definedName>
    <definedName name="IYERU" localSheetId="47">#REF!</definedName>
    <definedName name="IYERU" localSheetId="48">#REF!</definedName>
    <definedName name="IYERU" localSheetId="49">#REF!</definedName>
    <definedName name="IYERU" localSheetId="50">#REF!</definedName>
    <definedName name="IYERU" localSheetId="51">#REF!</definedName>
    <definedName name="IYERU" localSheetId="52">#REF!</definedName>
    <definedName name="IYERU" localSheetId="19">#REF!</definedName>
    <definedName name="IYERU" localSheetId="0">#REF!</definedName>
    <definedName name="IYERU">#REF!</definedName>
    <definedName name="JYERD" localSheetId="1">#REF!</definedName>
    <definedName name="JYERD" localSheetId="2">#REF!</definedName>
    <definedName name="JYERD" localSheetId="13">#REF!</definedName>
    <definedName name="JYERD" localSheetId="14">#REF!</definedName>
    <definedName name="JYERD" localSheetId="11">#REF!</definedName>
    <definedName name="JYERD" localSheetId="16">#REF!</definedName>
    <definedName name="JYERD" localSheetId="17">#REF!</definedName>
    <definedName name="JYERD" localSheetId="29">#REF!</definedName>
    <definedName name="JYERD" localSheetId="20">#REF!</definedName>
    <definedName name="JYERD" localSheetId="21">#REF!</definedName>
    <definedName name="JYERD" localSheetId="22">#REF!</definedName>
    <definedName name="JYERD" localSheetId="23">#REF!</definedName>
    <definedName name="JYERD" localSheetId="24">#REF!</definedName>
    <definedName name="JYERD" localSheetId="25">#REF!</definedName>
    <definedName name="JYERD" localSheetId="26">#REF!</definedName>
    <definedName name="JYERD" localSheetId="27">#REF!</definedName>
    <definedName name="JYERD" localSheetId="28">#REF!</definedName>
    <definedName name="JYERD" localSheetId="39">#REF!</definedName>
    <definedName name="JYERD" localSheetId="40">#REF!</definedName>
    <definedName name="JYERD" localSheetId="41">#REF!</definedName>
    <definedName name="JYERD" localSheetId="42">#REF!</definedName>
    <definedName name="JYERD" localSheetId="43">#REF!</definedName>
    <definedName name="JYERD" localSheetId="44">#REF!</definedName>
    <definedName name="JYERD" localSheetId="45">#REF!</definedName>
    <definedName name="JYERD" localSheetId="46">#REF!</definedName>
    <definedName name="JYERD" localSheetId="47">#REF!</definedName>
    <definedName name="JYERD" localSheetId="48">#REF!</definedName>
    <definedName name="JYERD" localSheetId="49">#REF!</definedName>
    <definedName name="JYERD" localSheetId="50">#REF!</definedName>
    <definedName name="JYERD" localSheetId="51">#REF!</definedName>
    <definedName name="JYERD" localSheetId="52">#REF!</definedName>
    <definedName name="JYERD" localSheetId="19">#REF!</definedName>
    <definedName name="JYERD" localSheetId="0">#REF!</definedName>
    <definedName name="JYERD">#REF!</definedName>
    <definedName name="JYERU" localSheetId="1">#REF!</definedName>
    <definedName name="JYERU" localSheetId="2">#REF!</definedName>
    <definedName name="JYERU" localSheetId="13">#REF!</definedName>
    <definedName name="JYERU" localSheetId="14">#REF!</definedName>
    <definedName name="JYERU" localSheetId="11">#REF!</definedName>
    <definedName name="JYERU" localSheetId="16">#REF!</definedName>
    <definedName name="JYERU" localSheetId="17">#REF!</definedName>
    <definedName name="JYERU" localSheetId="29">#REF!</definedName>
    <definedName name="JYERU" localSheetId="20">#REF!</definedName>
    <definedName name="JYERU" localSheetId="21">#REF!</definedName>
    <definedName name="JYERU" localSheetId="22">#REF!</definedName>
    <definedName name="JYERU" localSheetId="23">#REF!</definedName>
    <definedName name="JYERU" localSheetId="24">#REF!</definedName>
    <definedName name="JYERU" localSheetId="25">#REF!</definedName>
    <definedName name="JYERU" localSheetId="26">#REF!</definedName>
    <definedName name="JYERU" localSheetId="27">#REF!</definedName>
    <definedName name="JYERU" localSheetId="28">#REF!</definedName>
    <definedName name="JYERU" localSheetId="39">#REF!</definedName>
    <definedName name="JYERU" localSheetId="40">#REF!</definedName>
    <definedName name="JYERU" localSheetId="41">#REF!</definedName>
    <definedName name="JYERU" localSheetId="42">#REF!</definedName>
    <definedName name="JYERU" localSheetId="43">#REF!</definedName>
    <definedName name="JYERU" localSheetId="44">#REF!</definedName>
    <definedName name="JYERU" localSheetId="45">#REF!</definedName>
    <definedName name="JYERU" localSheetId="46">#REF!</definedName>
    <definedName name="JYERU" localSheetId="47">#REF!</definedName>
    <definedName name="JYERU" localSheetId="48">#REF!</definedName>
    <definedName name="JYERU" localSheetId="49">#REF!</definedName>
    <definedName name="JYERU" localSheetId="50">#REF!</definedName>
    <definedName name="JYERU" localSheetId="51">#REF!</definedName>
    <definedName name="JYERU" localSheetId="52">#REF!</definedName>
    <definedName name="JYERU" localSheetId="19">#REF!</definedName>
    <definedName name="JYERU" localSheetId="0">#REF!</definedName>
    <definedName name="JYERU">#REF!</definedName>
    <definedName name="klk" localSheetId="1">#REF!</definedName>
    <definedName name="klk" localSheetId="2">#REF!</definedName>
    <definedName name="klk" localSheetId="18">#REF!</definedName>
    <definedName name="klk" localSheetId="29">#REF!</definedName>
    <definedName name="klk" localSheetId="20">#REF!</definedName>
    <definedName name="klk" localSheetId="21">#REF!</definedName>
    <definedName name="klk" localSheetId="22">#REF!</definedName>
    <definedName name="klk" localSheetId="23">#REF!</definedName>
    <definedName name="klk" localSheetId="24">#REF!</definedName>
    <definedName name="klk" localSheetId="25">#REF!</definedName>
    <definedName name="klk" localSheetId="26">#REF!</definedName>
    <definedName name="klk" localSheetId="27">#REF!</definedName>
    <definedName name="klk" localSheetId="28">#REF!</definedName>
    <definedName name="klk" localSheetId="39">#REF!</definedName>
    <definedName name="klk" localSheetId="40">#REF!</definedName>
    <definedName name="klk" localSheetId="41">#REF!</definedName>
    <definedName name="klk" localSheetId="42">#REF!</definedName>
    <definedName name="klk" localSheetId="43">#REF!</definedName>
    <definedName name="klk" localSheetId="44">#REF!</definedName>
    <definedName name="klk" localSheetId="45">#REF!</definedName>
    <definedName name="klk" localSheetId="46">#REF!</definedName>
    <definedName name="klk" localSheetId="47">#REF!</definedName>
    <definedName name="klk" localSheetId="48">#REF!</definedName>
    <definedName name="klk" localSheetId="49">#REF!</definedName>
    <definedName name="klk" localSheetId="50">#REF!</definedName>
    <definedName name="klk" localSheetId="51">#REF!</definedName>
    <definedName name="klk" localSheetId="52">#REF!</definedName>
    <definedName name="klk" localSheetId="19">#REF!</definedName>
    <definedName name="klk">#REF!</definedName>
    <definedName name="KYERD" localSheetId="1">#REF!</definedName>
    <definedName name="KYERD" localSheetId="2">#REF!</definedName>
    <definedName name="KYERD" localSheetId="13">#REF!</definedName>
    <definedName name="KYERD" localSheetId="14">#REF!</definedName>
    <definedName name="KYERD" localSheetId="11">#REF!</definedName>
    <definedName name="KYERD" localSheetId="16">#REF!</definedName>
    <definedName name="KYERD" localSheetId="17">#REF!</definedName>
    <definedName name="KYERD" localSheetId="18">#REF!</definedName>
    <definedName name="KYERD" localSheetId="29">#REF!</definedName>
    <definedName name="KYERD" localSheetId="20">#REF!</definedName>
    <definedName name="KYERD" localSheetId="21">#REF!</definedName>
    <definedName name="KYERD" localSheetId="22">#REF!</definedName>
    <definedName name="KYERD" localSheetId="23">#REF!</definedName>
    <definedName name="KYERD" localSheetId="24">#REF!</definedName>
    <definedName name="KYERD" localSheetId="25">#REF!</definedName>
    <definedName name="KYERD" localSheetId="26">#REF!</definedName>
    <definedName name="KYERD" localSheetId="27">#REF!</definedName>
    <definedName name="KYERD" localSheetId="28">#REF!</definedName>
    <definedName name="KYERD" localSheetId="39">#REF!</definedName>
    <definedName name="KYERD" localSheetId="40">#REF!</definedName>
    <definedName name="KYERD" localSheetId="41">#REF!</definedName>
    <definedName name="KYERD" localSheetId="42">#REF!</definedName>
    <definedName name="KYERD" localSheetId="43">#REF!</definedName>
    <definedName name="KYERD" localSheetId="44">#REF!</definedName>
    <definedName name="KYERD" localSheetId="45">#REF!</definedName>
    <definedName name="KYERD" localSheetId="46">#REF!</definedName>
    <definedName name="KYERD" localSheetId="47">#REF!</definedName>
    <definedName name="KYERD" localSheetId="48">#REF!</definedName>
    <definedName name="KYERD" localSheetId="49">#REF!</definedName>
    <definedName name="KYERD" localSheetId="50">#REF!</definedName>
    <definedName name="KYERD" localSheetId="51">#REF!</definedName>
    <definedName name="KYERD" localSheetId="52">#REF!</definedName>
    <definedName name="KYERD" localSheetId="19">#REF!</definedName>
    <definedName name="KYERD" localSheetId="0">#REF!</definedName>
    <definedName name="KYERD">#REF!</definedName>
    <definedName name="KYERU" localSheetId="1">#REF!</definedName>
    <definedName name="KYERU" localSheetId="2">#REF!</definedName>
    <definedName name="KYERU" localSheetId="13">#REF!</definedName>
    <definedName name="KYERU" localSheetId="14">#REF!</definedName>
    <definedName name="KYERU" localSheetId="11">#REF!</definedName>
    <definedName name="KYERU" localSheetId="16">#REF!</definedName>
    <definedName name="KYERU" localSheetId="17">#REF!</definedName>
    <definedName name="KYERU" localSheetId="29">#REF!</definedName>
    <definedName name="KYERU" localSheetId="20">#REF!</definedName>
    <definedName name="KYERU" localSheetId="21">#REF!</definedName>
    <definedName name="KYERU" localSheetId="22">#REF!</definedName>
    <definedName name="KYERU" localSheetId="23">#REF!</definedName>
    <definedName name="KYERU" localSheetId="24">#REF!</definedName>
    <definedName name="KYERU" localSheetId="25">#REF!</definedName>
    <definedName name="KYERU" localSheetId="26">#REF!</definedName>
    <definedName name="KYERU" localSheetId="27">#REF!</definedName>
    <definedName name="KYERU" localSheetId="28">#REF!</definedName>
    <definedName name="KYERU" localSheetId="39">#REF!</definedName>
    <definedName name="KYERU" localSheetId="40">#REF!</definedName>
    <definedName name="KYERU" localSheetId="41">#REF!</definedName>
    <definedName name="KYERU" localSheetId="42">#REF!</definedName>
    <definedName name="KYERU" localSheetId="43">#REF!</definedName>
    <definedName name="KYERU" localSheetId="44">#REF!</definedName>
    <definedName name="KYERU" localSheetId="45">#REF!</definedName>
    <definedName name="KYERU" localSheetId="46">#REF!</definedName>
    <definedName name="KYERU" localSheetId="47">#REF!</definedName>
    <definedName name="KYERU" localSheetId="48">#REF!</definedName>
    <definedName name="KYERU" localSheetId="49">#REF!</definedName>
    <definedName name="KYERU" localSheetId="50">#REF!</definedName>
    <definedName name="KYERU" localSheetId="51">#REF!</definedName>
    <definedName name="KYERU" localSheetId="52">#REF!</definedName>
    <definedName name="KYERU" localSheetId="19">#REF!</definedName>
    <definedName name="KYERU" localSheetId="0">#REF!</definedName>
    <definedName name="KYERU">#REF!</definedName>
    <definedName name="LAND" localSheetId="1">#REF!</definedName>
    <definedName name="LAND" localSheetId="2">#REF!</definedName>
    <definedName name="LAND" localSheetId="12">#REF!</definedName>
    <definedName name="LAND" localSheetId="13">#REF!</definedName>
    <definedName name="LAND" localSheetId="14">#REF!</definedName>
    <definedName name="LAND" localSheetId="11">#REF!</definedName>
    <definedName name="LAND" localSheetId="18">#REF!</definedName>
    <definedName name="LAND" localSheetId="29">#REF!</definedName>
    <definedName name="LAND" localSheetId="20">#REF!</definedName>
    <definedName name="LAND" localSheetId="21">#REF!</definedName>
    <definedName name="LAND" localSheetId="22">#REF!</definedName>
    <definedName name="LAND" localSheetId="23">#REF!</definedName>
    <definedName name="LAND" localSheetId="24">#REF!</definedName>
    <definedName name="LAND" localSheetId="25">#REF!</definedName>
    <definedName name="LAND" localSheetId="26">#REF!</definedName>
    <definedName name="LAND" localSheetId="27">#REF!</definedName>
    <definedName name="LAND" localSheetId="28">#REF!</definedName>
    <definedName name="LAND" localSheetId="39">#REF!</definedName>
    <definedName name="LAND" localSheetId="40">#REF!</definedName>
    <definedName name="LAND" localSheetId="41">#REF!</definedName>
    <definedName name="LAND" localSheetId="42">#REF!</definedName>
    <definedName name="LAND" localSheetId="43">#REF!</definedName>
    <definedName name="LAND" localSheetId="44">#REF!</definedName>
    <definedName name="LAND" localSheetId="45">#REF!</definedName>
    <definedName name="LAND" localSheetId="46">#REF!</definedName>
    <definedName name="LAND" localSheetId="47">#REF!</definedName>
    <definedName name="LAND" localSheetId="48">#REF!</definedName>
    <definedName name="LAND" localSheetId="49">#REF!</definedName>
    <definedName name="LAND" localSheetId="50">#REF!</definedName>
    <definedName name="LAND" localSheetId="51">#REF!</definedName>
    <definedName name="LAND" localSheetId="52">#REF!</definedName>
    <definedName name="LAND" localSheetId="19">#REF!</definedName>
    <definedName name="LAND" localSheetId="0">#REF!</definedName>
    <definedName name="LAND">#REF!</definedName>
    <definedName name="MYERD" localSheetId="1">#REF!</definedName>
    <definedName name="MYERD" localSheetId="2">#REF!</definedName>
    <definedName name="MYERD" localSheetId="12">#REF!</definedName>
    <definedName name="MYERD" localSheetId="13">#REF!</definedName>
    <definedName name="MYERD" localSheetId="14">#REF!</definedName>
    <definedName name="MYERD" localSheetId="11">#REF!</definedName>
    <definedName name="MYERD" localSheetId="16">#REF!</definedName>
    <definedName name="MYERD" localSheetId="17">#REF!</definedName>
    <definedName name="MYERD" localSheetId="18">#REF!</definedName>
    <definedName name="MYERD" localSheetId="29">#REF!</definedName>
    <definedName name="MYERD" localSheetId="20">#REF!</definedName>
    <definedName name="MYERD" localSheetId="21">#REF!</definedName>
    <definedName name="MYERD" localSheetId="22">#REF!</definedName>
    <definedName name="MYERD" localSheetId="23">#REF!</definedName>
    <definedName name="MYERD" localSheetId="24">#REF!</definedName>
    <definedName name="MYERD" localSheetId="25">#REF!</definedName>
    <definedName name="MYERD" localSheetId="26">#REF!</definedName>
    <definedName name="MYERD" localSheetId="27">#REF!</definedName>
    <definedName name="MYERD" localSheetId="28">#REF!</definedName>
    <definedName name="MYERD" localSheetId="39">#REF!</definedName>
    <definedName name="MYERD" localSheetId="40">#REF!</definedName>
    <definedName name="MYERD" localSheetId="41">#REF!</definedName>
    <definedName name="MYERD" localSheetId="42">#REF!</definedName>
    <definedName name="MYERD" localSheetId="43">#REF!</definedName>
    <definedName name="MYERD" localSheetId="44">#REF!</definedName>
    <definedName name="MYERD" localSheetId="45">#REF!</definedName>
    <definedName name="MYERD" localSheetId="46">#REF!</definedName>
    <definedName name="MYERD" localSheetId="47">#REF!</definedName>
    <definedName name="MYERD" localSheetId="48">#REF!</definedName>
    <definedName name="MYERD" localSheetId="49">#REF!</definedName>
    <definedName name="MYERD" localSheetId="50">#REF!</definedName>
    <definedName name="MYERD" localSheetId="51">#REF!</definedName>
    <definedName name="MYERD" localSheetId="52">#REF!</definedName>
    <definedName name="MYERD" localSheetId="19">#REF!</definedName>
    <definedName name="MYERD" localSheetId="0">#REF!</definedName>
    <definedName name="MYERD">#REF!</definedName>
    <definedName name="MYERU" localSheetId="1">#REF!</definedName>
    <definedName name="MYERU" localSheetId="2">#REF!</definedName>
    <definedName name="MYERU" localSheetId="13">#REF!</definedName>
    <definedName name="MYERU" localSheetId="14">#REF!</definedName>
    <definedName name="MYERU" localSheetId="11">#REF!</definedName>
    <definedName name="MYERU" localSheetId="16">#REF!</definedName>
    <definedName name="MYERU" localSheetId="17">#REF!</definedName>
    <definedName name="MYERU" localSheetId="29">#REF!</definedName>
    <definedName name="MYERU" localSheetId="20">#REF!</definedName>
    <definedName name="MYERU" localSheetId="21">#REF!</definedName>
    <definedName name="MYERU" localSheetId="22">#REF!</definedName>
    <definedName name="MYERU" localSheetId="23">#REF!</definedName>
    <definedName name="MYERU" localSheetId="24">#REF!</definedName>
    <definedName name="MYERU" localSheetId="25">#REF!</definedName>
    <definedName name="MYERU" localSheetId="26">#REF!</definedName>
    <definedName name="MYERU" localSheetId="27">#REF!</definedName>
    <definedName name="MYERU" localSheetId="28">#REF!</definedName>
    <definedName name="MYERU" localSheetId="39">#REF!</definedName>
    <definedName name="MYERU" localSheetId="40">#REF!</definedName>
    <definedName name="MYERU" localSheetId="41">#REF!</definedName>
    <definedName name="MYERU" localSheetId="42">#REF!</definedName>
    <definedName name="MYERU" localSheetId="43">#REF!</definedName>
    <definedName name="MYERU" localSheetId="44">#REF!</definedName>
    <definedName name="MYERU" localSheetId="45">#REF!</definedName>
    <definedName name="MYERU" localSheetId="46">#REF!</definedName>
    <definedName name="MYERU" localSheetId="47">#REF!</definedName>
    <definedName name="MYERU" localSheetId="48">#REF!</definedName>
    <definedName name="MYERU" localSheetId="49">#REF!</definedName>
    <definedName name="MYERU" localSheetId="50">#REF!</definedName>
    <definedName name="MYERU" localSheetId="51">#REF!</definedName>
    <definedName name="MYERU" localSheetId="52">#REF!</definedName>
    <definedName name="MYERU" localSheetId="19">#REF!</definedName>
    <definedName name="MYERU" localSheetId="0">#REF!</definedName>
    <definedName name="MYERU">#REF!</definedName>
    <definedName name="n" localSheetId="16" hidden="1">#REF!</definedName>
    <definedName name="n" localSheetId="17" hidden="1">#REF!</definedName>
    <definedName name="n" localSheetId="0" hidden="1">#REF!</definedName>
    <definedName name="n" hidden="1">#REF!</definedName>
    <definedName name="NEW_ZEALAND" localSheetId="1">#REF!</definedName>
    <definedName name="NEW_ZEALAND" localSheetId="2">#REF!</definedName>
    <definedName name="NEW_ZEALAND" localSheetId="13">#REF!</definedName>
    <definedName name="NEW_ZEALAND" localSheetId="14">#REF!</definedName>
    <definedName name="NEW_ZEALAND" localSheetId="11">#REF!</definedName>
    <definedName name="NEW_ZEALAND" localSheetId="16">#REF!</definedName>
    <definedName name="NEW_ZEALAND" localSheetId="17">#REF!</definedName>
    <definedName name="NEW_ZEALAND" localSheetId="29">#REF!</definedName>
    <definedName name="NEW_ZEALAND" localSheetId="20">#REF!</definedName>
    <definedName name="NEW_ZEALAND" localSheetId="21">#REF!</definedName>
    <definedName name="NEW_ZEALAND" localSheetId="22">#REF!</definedName>
    <definedName name="NEW_ZEALAND" localSheetId="23">#REF!</definedName>
    <definedName name="NEW_ZEALAND" localSheetId="24">#REF!</definedName>
    <definedName name="NEW_ZEALAND" localSheetId="25">#REF!</definedName>
    <definedName name="NEW_ZEALAND" localSheetId="26">#REF!</definedName>
    <definedName name="NEW_ZEALAND" localSheetId="27">#REF!</definedName>
    <definedName name="NEW_ZEALAND" localSheetId="28">#REF!</definedName>
    <definedName name="NEW_ZEALAND" localSheetId="39">#REF!</definedName>
    <definedName name="NEW_ZEALAND" localSheetId="40">#REF!</definedName>
    <definedName name="NEW_ZEALAND" localSheetId="41">#REF!</definedName>
    <definedName name="NEW_ZEALAND" localSheetId="42">#REF!</definedName>
    <definedName name="NEW_ZEALAND" localSheetId="43">#REF!</definedName>
    <definedName name="NEW_ZEALAND" localSheetId="44">#REF!</definedName>
    <definedName name="NEW_ZEALAND" localSheetId="45">#REF!</definedName>
    <definedName name="NEW_ZEALAND" localSheetId="46">#REF!</definedName>
    <definedName name="NEW_ZEALAND" localSheetId="47">#REF!</definedName>
    <definedName name="NEW_ZEALAND" localSheetId="48">#REF!</definedName>
    <definedName name="NEW_ZEALAND" localSheetId="49">#REF!</definedName>
    <definedName name="NEW_ZEALAND" localSheetId="50">#REF!</definedName>
    <definedName name="NEW_ZEALAND" localSheetId="51">#REF!</definedName>
    <definedName name="NEW_ZEALAND" localSheetId="52">#REF!</definedName>
    <definedName name="NEW_ZEALAND" localSheetId="19">#REF!</definedName>
    <definedName name="NEW_ZEALAND" localSheetId="0">#REF!</definedName>
    <definedName name="NEW_ZEALAND">#REF!</definedName>
    <definedName name="newone" localSheetId="1">#REF!</definedName>
    <definedName name="newone" localSheetId="2">#REF!</definedName>
    <definedName name="newone" localSheetId="12">#REF!</definedName>
    <definedName name="newone" localSheetId="13">#REF!</definedName>
    <definedName name="newone" localSheetId="14">#REF!</definedName>
    <definedName name="newone" localSheetId="11">#REF!</definedName>
    <definedName name="newone" localSheetId="18">#REF!</definedName>
    <definedName name="newone" localSheetId="29">#REF!</definedName>
    <definedName name="newone" localSheetId="20">#REF!</definedName>
    <definedName name="newone" localSheetId="21">#REF!</definedName>
    <definedName name="newone" localSheetId="22">#REF!</definedName>
    <definedName name="newone" localSheetId="23">#REF!</definedName>
    <definedName name="newone" localSheetId="24">#REF!</definedName>
    <definedName name="newone" localSheetId="25">#REF!</definedName>
    <definedName name="newone" localSheetId="26">#REF!</definedName>
    <definedName name="newone" localSheetId="27">#REF!</definedName>
    <definedName name="newone" localSheetId="28">#REF!</definedName>
    <definedName name="newone" localSheetId="39">#REF!</definedName>
    <definedName name="newone" localSheetId="40">#REF!</definedName>
    <definedName name="newone" localSheetId="41">#REF!</definedName>
    <definedName name="newone" localSheetId="42">#REF!</definedName>
    <definedName name="newone" localSheetId="43">#REF!</definedName>
    <definedName name="newone" localSheetId="44">#REF!</definedName>
    <definedName name="newone" localSheetId="45">#REF!</definedName>
    <definedName name="newone" localSheetId="46">#REF!</definedName>
    <definedName name="newone" localSheetId="47">#REF!</definedName>
    <definedName name="newone" localSheetId="48">#REF!</definedName>
    <definedName name="newone" localSheetId="49">#REF!</definedName>
    <definedName name="newone" localSheetId="50">#REF!</definedName>
    <definedName name="newone" localSheetId="51">#REF!</definedName>
    <definedName name="newone" localSheetId="52">#REF!</definedName>
    <definedName name="newone" localSheetId="19">#REF!</definedName>
    <definedName name="newone" localSheetId="0">#REF!</definedName>
    <definedName name="newone">#REF!</definedName>
    <definedName name="NYERD" localSheetId="1">#REF!</definedName>
    <definedName name="NYERD" localSheetId="2">#REF!</definedName>
    <definedName name="NYERD" localSheetId="12">#REF!</definedName>
    <definedName name="NYERD" localSheetId="13">#REF!</definedName>
    <definedName name="NYERD" localSheetId="14">#REF!</definedName>
    <definedName name="NYERD" localSheetId="11">#REF!</definedName>
    <definedName name="NYERD" localSheetId="16">#REF!</definedName>
    <definedName name="NYERD" localSheetId="17">#REF!</definedName>
    <definedName name="NYERD" localSheetId="18">#REF!</definedName>
    <definedName name="NYERD" localSheetId="29">#REF!</definedName>
    <definedName name="NYERD" localSheetId="20">#REF!</definedName>
    <definedName name="NYERD" localSheetId="21">#REF!</definedName>
    <definedName name="NYERD" localSheetId="22">#REF!</definedName>
    <definedName name="NYERD" localSheetId="23">#REF!</definedName>
    <definedName name="NYERD" localSheetId="24">#REF!</definedName>
    <definedName name="NYERD" localSheetId="25">#REF!</definedName>
    <definedName name="NYERD" localSheetId="26">#REF!</definedName>
    <definedName name="NYERD" localSheetId="27">#REF!</definedName>
    <definedName name="NYERD" localSheetId="28">#REF!</definedName>
    <definedName name="NYERD" localSheetId="39">#REF!</definedName>
    <definedName name="NYERD" localSheetId="40">#REF!</definedName>
    <definedName name="NYERD" localSheetId="41">#REF!</definedName>
    <definedName name="NYERD" localSheetId="42">#REF!</definedName>
    <definedName name="NYERD" localSheetId="43">#REF!</definedName>
    <definedName name="NYERD" localSheetId="44">#REF!</definedName>
    <definedName name="NYERD" localSheetId="45">#REF!</definedName>
    <definedName name="NYERD" localSheetId="46">#REF!</definedName>
    <definedName name="NYERD" localSheetId="47">#REF!</definedName>
    <definedName name="NYERD" localSheetId="48">#REF!</definedName>
    <definedName name="NYERD" localSheetId="49">#REF!</definedName>
    <definedName name="NYERD" localSheetId="50">#REF!</definedName>
    <definedName name="NYERD" localSheetId="51">#REF!</definedName>
    <definedName name="NYERD" localSheetId="52">#REF!</definedName>
    <definedName name="NYERD" localSheetId="19">#REF!</definedName>
    <definedName name="NYERD" localSheetId="0">#REF!</definedName>
    <definedName name="NYERD">#REF!</definedName>
    <definedName name="NYERU" localSheetId="1">#REF!</definedName>
    <definedName name="NYERU" localSheetId="2">#REF!</definedName>
    <definedName name="NYERU" localSheetId="13">#REF!</definedName>
    <definedName name="NYERU" localSheetId="14">#REF!</definedName>
    <definedName name="NYERU" localSheetId="11">#REF!</definedName>
    <definedName name="NYERU" localSheetId="16">#REF!</definedName>
    <definedName name="NYERU" localSheetId="17">#REF!</definedName>
    <definedName name="NYERU" localSheetId="29">#REF!</definedName>
    <definedName name="NYERU" localSheetId="20">#REF!</definedName>
    <definedName name="NYERU" localSheetId="21">#REF!</definedName>
    <definedName name="NYERU" localSheetId="22">#REF!</definedName>
    <definedName name="NYERU" localSheetId="23">#REF!</definedName>
    <definedName name="NYERU" localSheetId="24">#REF!</definedName>
    <definedName name="NYERU" localSheetId="25">#REF!</definedName>
    <definedName name="NYERU" localSheetId="26">#REF!</definedName>
    <definedName name="NYERU" localSheetId="27">#REF!</definedName>
    <definedName name="NYERU" localSheetId="28">#REF!</definedName>
    <definedName name="NYERU" localSheetId="39">#REF!</definedName>
    <definedName name="NYERU" localSheetId="40">#REF!</definedName>
    <definedName name="NYERU" localSheetId="41">#REF!</definedName>
    <definedName name="NYERU" localSheetId="42">#REF!</definedName>
    <definedName name="NYERU" localSheetId="43">#REF!</definedName>
    <definedName name="NYERU" localSheetId="44">#REF!</definedName>
    <definedName name="NYERU" localSheetId="45">#REF!</definedName>
    <definedName name="NYERU" localSheetId="46">#REF!</definedName>
    <definedName name="NYERU" localSheetId="47">#REF!</definedName>
    <definedName name="NYERU" localSheetId="48">#REF!</definedName>
    <definedName name="NYERU" localSheetId="49">#REF!</definedName>
    <definedName name="NYERU" localSheetId="50">#REF!</definedName>
    <definedName name="NYERU" localSheetId="51">#REF!</definedName>
    <definedName name="NYERU" localSheetId="52">#REF!</definedName>
    <definedName name="NYERU" localSheetId="19">#REF!</definedName>
    <definedName name="NYERU" localSheetId="0">#REF!</definedName>
    <definedName name="NYERU">#REF!</definedName>
    <definedName name="OECD90_" localSheetId="1">#REF!</definedName>
    <definedName name="OECD90_" localSheetId="2">#REF!</definedName>
    <definedName name="OECD90_" localSheetId="12">#REF!</definedName>
    <definedName name="OECD90_" localSheetId="13">#REF!</definedName>
    <definedName name="OECD90_" localSheetId="14">#REF!</definedName>
    <definedName name="OECD90_" localSheetId="11">#REF!</definedName>
    <definedName name="OECD90_" localSheetId="18">#REF!</definedName>
    <definedName name="OECD90_" localSheetId="29">#REF!</definedName>
    <definedName name="OECD90_" localSheetId="20">#REF!</definedName>
    <definedName name="OECD90_" localSheetId="21">#REF!</definedName>
    <definedName name="OECD90_" localSheetId="22">#REF!</definedName>
    <definedName name="OECD90_" localSheetId="23">#REF!</definedName>
    <definedName name="OECD90_" localSheetId="24">#REF!</definedName>
    <definedName name="OECD90_" localSheetId="25">#REF!</definedName>
    <definedName name="OECD90_" localSheetId="26">#REF!</definedName>
    <definedName name="OECD90_" localSheetId="27">#REF!</definedName>
    <definedName name="OECD90_" localSheetId="28">#REF!</definedName>
    <definedName name="OECD90_" localSheetId="39">#REF!</definedName>
    <definedName name="OECD90_" localSheetId="40">#REF!</definedName>
    <definedName name="OECD90_" localSheetId="41">#REF!</definedName>
    <definedName name="OECD90_" localSheetId="42">#REF!</definedName>
    <definedName name="OECD90_" localSheetId="43">#REF!</definedName>
    <definedName name="OECD90_" localSheetId="44">#REF!</definedName>
    <definedName name="OECD90_" localSheetId="45">#REF!</definedName>
    <definedName name="OECD90_" localSheetId="46">#REF!</definedName>
    <definedName name="OECD90_" localSheetId="47">#REF!</definedName>
    <definedName name="OECD90_" localSheetId="48">#REF!</definedName>
    <definedName name="OECD90_" localSheetId="49">#REF!</definedName>
    <definedName name="OECD90_" localSheetId="50">#REF!</definedName>
    <definedName name="OECD90_" localSheetId="51">#REF!</definedName>
    <definedName name="OECD90_" localSheetId="52">#REF!</definedName>
    <definedName name="OECD90_" localSheetId="19">#REF!</definedName>
    <definedName name="OECD90_" localSheetId="0">#REF!</definedName>
    <definedName name="OECD90_">#REF!</definedName>
    <definedName name="output" localSheetId="1">#REF!</definedName>
    <definedName name="output" localSheetId="2">#REF!</definedName>
    <definedName name="output" localSheetId="13">#REF!</definedName>
    <definedName name="output" localSheetId="14">#REF!</definedName>
    <definedName name="output" localSheetId="11">#REF!</definedName>
    <definedName name="output" localSheetId="16">#REF!</definedName>
    <definedName name="output" localSheetId="17">#REF!</definedName>
    <definedName name="output" localSheetId="29">#REF!</definedName>
    <definedName name="output" localSheetId="20">#REF!</definedName>
    <definedName name="output" localSheetId="21">#REF!</definedName>
    <definedName name="output" localSheetId="22">#REF!</definedName>
    <definedName name="output" localSheetId="23">#REF!</definedName>
    <definedName name="output" localSheetId="24">#REF!</definedName>
    <definedName name="output" localSheetId="25">#REF!</definedName>
    <definedName name="output" localSheetId="26">#REF!</definedName>
    <definedName name="output" localSheetId="27">#REF!</definedName>
    <definedName name="output" localSheetId="28">#REF!</definedName>
    <definedName name="output" localSheetId="39">#REF!</definedName>
    <definedName name="output" localSheetId="40">#REF!</definedName>
    <definedName name="output" localSheetId="41">#REF!</definedName>
    <definedName name="output" localSheetId="42">#REF!</definedName>
    <definedName name="output" localSheetId="43">#REF!</definedName>
    <definedName name="output" localSheetId="44">#REF!</definedName>
    <definedName name="output" localSheetId="45">#REF!</definedName>
    <definedName name="output" localSheetId="46">#REF!</definedName>
    <definedName name="output" localSheetId="47">#REF!</definedName>
    <definedName name="output" localSheetId="48">#REF!</definedName>
    <definedName name="output" localSheetId="49">#REF!</definedName>
    <definedName name="output" localSheetId="50">#REF!</definedName>
    <definedName name="output" localSheetId="51">#REF!</definedName>
    <definedName name="output" localSheetId="52">#REF!</definedName>
    <definedName name="output" localSheetId="19">#REF!</definedName>
    <definedName name="output" localSheetId="0">#REF!</definedName>
    <definedName name="output">#REF!</definedName>
    <definedName name="p" localSheetId="1" hidden="1">#REF!</definedName>
    <definedName name="p" localSheetId="2" hidden="1">#REF!</definedName>
    <definedName name="p" localSheetId="16" hidden="1">#REF!</definedName>
    <definedName name="p" localSheetId="17" hidden="1">#REF!</definedName>
    <definedName name="p" localSheetId="18" hidden="1">#REF!</definedName>
    <definedName name="p" localSheetId="29" hidden="1">#REF!</definedName>
    <definedName name="p" localSheetId="20" hidden="1">#REF!</definedName>
    <definedName name="p" localSheetId="21" hidden="1">#REF!</definedName>
    <definedName name="p" localSheetId="22" hidden="1">#REF!</definedName>
    <definedName name="p" localSheetId="23" hidden="1">#REF!</definedName>
    <definedName name="p" localSheetId="24" hidden="1">#REF!</definedName>
    <definedName name="p" localSheetId="25" hidden="1">#REF!</definedName>
    <definedName name="p" localSheetId="26" hidden="1">#REF!</definedName>
    <definedName name="p" localSheetId="27" hidden="1">#REF!</definedName>
    <definedName name="p" localSheetId="28" hidden="1">#REF!</definedName>
    <definedName name="p" localSheetId="39" hidden="1">#REF!</definedName>
    <definedName name="p" localSheetId="40" hidden="1">#REF!</definedName>
    <definedName name="p" localSheetId="41" hidden="1">#REF!</definedName>
    <definedName name="p" localSheetId="42" hidden="1">#REF!</definedName>
    <definedName name="p" localSheetId="43" hidden="1">#REF!</definedName>
    <definedName name="p" localSheetId="44" hidden="1">#REF!</definedName>
    <definedName name="p" localSheetId="45" hidden="1">#REF!</definedName>
    <definedName name="p" localSheetId="46" hidden="1">#REF!</definedName>
    <definedName name="p" localSheetId="47" hidden="1">#REF!</definedName>
    <definedName name="p" localSheetId="48" hidden="1">#REF!</definedName>
    <definedName name="p" localSheetId="49" hidden="1">#REF!</definedName>
    <definedName name="p" localSheetId="50" hidden="1">#REF!</definedName>
    <definedName name="p" localSheetId="51" hidden="1">#REF!</definedName>
    <definedName name="p" localSheetId="19" hidden="1">#REF!</definedName>
    <definedName name="p" localSheetId="0" hidden="1">#REF!</definedName>
    <definedName name="p" hidden="1">#REF!</definedName>
    <definedName name="PAGE1" localSheetId="1">#REF!</definedName>
    <definedName name="PAGE1" localSheetId="2">#REF!</definedName>
    <definedName name="PAGE1" localSheetId="12">#REF!</definedName>
    <definedName name="PAGE1" localSheetId="13">#REF!</definedName>
    <definedName name="PAGE1" localSheetId="14">#REF!</definedName>
    <definedName name="PAGE1" localSheetId="11">#REF!</definedName>
    <definedName name="PAGE1" localSheetId="18">#REF!</definedName>
    <definedName name="PAGE1" localSheetId="29">#REF!</definedName>
    <definedName name="PAGE1" localSheetId="20">#REF!</definedName>
    <definedName name="PAGE1" localSheetId="21">#REF!</definedName>
    <definedName name="PAGE1" localSheetId="22">#REF!</definedName>
    <definedName name="PAGE1" localSheetId="23">#REF!</definedName>
    <definedName name="PAGE1" localSheetId="24">#REF!</definedName>
    <definedName name="PAGE1" localSheetId="25">#REF!</definedName>
    <definedName name="PAGE1" localSheetId="26">#REF!</definedName>
    <definedName name="PAGE1" localSheetId="27">#REF!</definedName>
    <definedName name="PAGE1" localSheetId="28">#REF!</definedName>
    <definedName name="PAGE1" localSheetId="39">#REF!</definedName>
    <definedName name="PAGE1" localSheetId="40">#REF!</definedName>
    <definedName name="PAGE1" localSheetId="41">#REF!</definedName>
    <definedName name="PAGE1" localSheetId="42">#REF!</definedName>
    <definedName name="PAGE1" localSheetId="43">#REF!</definedName>
    <definedName name="PAGE1" localSheetId="44">#REF!</definedName>
    <definedName name="PAGE1" localSheetId="45">#REF!</definedName>
    <definedName name="PAGE1" localSheetId="46">#REF!</definedName>
    <definedName name="PAGE1" localSheetId="47">#REF!</definedName>
    <definedName name="PAGE1" localSheetId="48">#REF!</definedName>
    <definedName name="PAGE1" localSheetId="49">#REF!</definedName>
    <definedName name="PAGE1" localSheetId="50">#REF!</definedName>
    <definedName name="PAGE1" localSheetId="51">#REF!</definedName>
    <definedName name="PAGE1" localSheetId="52">#REF!</definedName>
    <definedName name="PAGE1" localSheetId="19">#REF!</definedName>
    <definedName name="PAGE1" localSheetId="0">#REF!</definedName>
    <definedName name="PAGE1">#REF!</definedName>
    <definedName name="PAP" localSheetId="1">#REF!</definedName>
    <definedName name="PAP" localSheetId="2">#REF!</definedName>
    <definedName name="PAP" localSheetId="29">#REF!</definedName>
    <definedName name="PAP" localSheetId="20">#REF!</definedName>
    <definedName name="PAP" localSheetId="21">#REF!</definedName>
    <definedName name="PAP" localSheetId="22">#REF!</definedName>
    <definedName name="PAP" localSheetId="23">#REF!</definedName>
    <definedName name="PAP" localSheetId="24">#REF!</definedName>
    <definedName name="PAP" localSheetId="25">#REF!</definedName>
    <definedName name="PAP" localSheetId="26">#REF!</definedName>
    <definedName name="PAP" localSheetId="28">#REF!</definedName>
    <definedName name="PAP" localSheetId="39">#REF!</definedName>
    <definedName name="PAP" localSheetId="40">#REF!</definedName>
    <definedName name="PAP" localSheetId="41">#REF!</definedName>
    <definedName name="PAP" localSheetId="42">#REF!</definedName>
    <definedName name="PAP" localSheetId="43">#REF!</definedName>
    <definedName name="PAP" localSheetId="44">#REF!</definedName>
    <definedName name="PAP" localSheetId="45">#REF!</definedName>
    <definedName name="PAP" localSheetId="46">#REF!</definedName>
    <definedName name="PAP" localSheetId="47">#REF!</definedName>
    <definedName name="PAP" localSheetId="50">#REF!</definedName>
    <definedName name="PAP" localSheetId="51">#REF!</definedName>
    <definedName name="PAP" localSheetId="19">#REF!</definedName>
    <definedName name="PAP" localSheetId="0">#REF!</definedName>
    <definedName name="PAP">#REF!</definedName>
    <definedName name="PAP_" localSheetId="1">#REF!</definedName>
    <definedName name="PAP_" localSheetId="2">#REF!</definedName>
    <definedName name="PAP_" localSheetId="29">#REF!</definedName>
    <definedName name="PAP_" localSheetId="20">#REF!</definedName>
    <definedName name="PAP_" localSheetId="21">#REF!</definedName>
    <definedName name="PAP_" localSheetId="22">#REF!</definedName>
    <definedName name="PAP_" localSheetId="23">#REF!</definedName>
    <definedName name="PAP_" localSheetId="24">#REF!</definedName>
    <definedName name="PAP_" localSheetId="25">#REF!</definedName>
    <definedName name="PAP_" localSheetId="26">#REF!</definedName>
    <definedName name="PAP_" localSheetId="28">#REF!</definedName>
    <definedName name="PAP_" localSheetId="39">#REF!</definedName>
    <definedName name="PAP_" localSheetId="40">#REF!</definedName>
    <definedName name="PAP_" localSheetId="41">#REF!</definedName>
    <definedName name="PAP_" localSheetId="42">#REF!</definedName>
    <definedName name="PAP_" localSheetId="43">#REF!</definedName>
    <definedName name="PAP_" localSheetId="44">#REF!</definedName>
    <definedName name="PAP_" localSheetId="45">#REF!</definedName>
    <definedName name="PAP_" localSheetId="46">#REF!</definedName>
    <definedName name="PAP_" localSheetId="47">#REF!</definedName>
    <definedName name="PAP_" localSheetId="50">#REF!</definedName>
    <definedName name="PAP_" localSheetId="51">#REF!</definedName>
    <definedName name="PAP_" localSheetId="19">#REF!</definedName>
    <definedName name="PAP_" localSheetId="0">#REF!</definedName>
    <definedName name="PAP_">#REF!</definedName>
    <definedName name="PAP_SUM" localSheetId="1">#REF!</definedName>
    <definedName name="PAP_SUM" localSheetId="2">#REF!</definedName>
    <definedName name="PAP_SUM" localSheetId="29">#REF!</definedName>
    <definedName name="PAP_SUM" localSheetId="20">#REF!</definedName>
    <definedName name="PAP_SUM" localSheetId="21">#REF!</definedName>
    <definedName name="PAP_SUM" localSheetId="22">#REF!</definedName>
    <definedName name="PAP_SUM" localSheetId="23">#REF!</definedName>
    <definedName name="PAP_SUM" localSheetId="24">#REF!</definedName>
    <definedName name="PAP_SUM" localSheetId="25">#REF!</definedName>
    <definedName name="PAP_SUM" localSheetId="26">#REF!</definedName>
    <definedName name="PAP_SUM" localSheetId="28">#REF!</definedName>
    <definedName name="PAP_SUM" localSheetId="39">#REF!</definedName>
    <definedName name="PAP_SUM" localSheetId="40">#REF!</definedName>
    <definedName name="PAP_SUM" localSheetId="41">#REF!</definedName>
    <definedName name="PAP_SUM" localSheetId="42">#REF!</definedName>
    <definedName name="PAP_SUM" localSheetId="43">#REF!</definedName>
    <definedName name="PAP_SUM" localSheetId="44">#REF!</definedName>
    <definedName name="PAP_SUM" localSheetId="45">#REF!</definedName>
    <definedName name="PAP_SUM" localSheetId="46">#REF!</definedName>
    <definedName name="PAP_SUM" localSheetId="47">#REF!</definedName>
    <definedName name="PAP_SUM" localSheetId="50">#REF!</definedName>
    <definedName name="PAP_SUM" localSheetId="51">#REF!</definedName>
    <definedName name="PAP_SUM" localSheetId="19">#REF!</definedName>
    <definedName name="PAP_SUM" localSheetId="0">#REF!</definedName>
    <definedName name="PAP_SUM">#REF!</definedName>
    <definedName name="PAPI" localSheetId="1">#REF!</definedName>
    <definedName name="PAPI" localSheetId="2">#REF!</definedName>
    <definedName name="PAPI" localSheetId="29">#REF!</definedName>
    <definedName name="PAPI" localSheetId="20">#REF!</definedName>
    <definedName name="PAPI" localSheetId="21">#REF!</definedName>
    <definedName name="PAPI" localSheetId="22">#REF!</definedName>
    <definedName name="PAPI" localSheetId="23">#REF!</definedName>
    <definedName name="PAPI" localSheetId="24">#REF!</definedName>
    <definedName name="PAPI" localSheetId="25">#REF!</definedName>
    <definedName name="PAPI" localSheetId="26">#REF!</definedName>
    <definedName name="PAPI" localSheetId="28">#REF!</definedName>
    <definedName name="PAPI" localSheetId="39">#REF!</definedName>
    <definedName name="PAPI" localSheetId="40">#REF!</definedName>
    <definedName name="PAPI" localSheetId="41">#REF!</definedName>
    <definedName name="PAPI" localSheetId="42">#REF!</definedName>
    <definedName name="PAPI" localSheetId="43">#REF!</definedName>
    <definedName name="PAPI" localSheetId="44">#REF!</definedName>
    <definedName name="PAPI" localSheetId="45">#REF!</definedName>
    <definedName name="PAPI" localSheetId="46">#REF!</definedName>
    <definedName name="PAPI" localSheetId="47">#REF!</definedName>
    <definedName name="PAPI" localSheetId="50">#REF!</definedName>
    <definedName name="PAPI" localSheetId="51">#REF!</definedName>
    <definedName name="PAPI" localSheetId="19">#REF!</definedName>
    <definedName name="PAPI" localSheetId="0">#REF!</definedName>
    <definedName name="PAPI">#REF!</definedName>
    <definedName name="PAPM" localSheetId="1">#REF!</definedName>
    <definedName name="PAPM" localSheetId="2">#REF!</definedName>
    <definedName name="PAPM" localSheetId="29">#REF!</definedName>
    <definedName name="PAPM" localSheetId="20">#REF!</definedName>
    <definedName name="PAPM" localSheetId="21">#REF!</definedName>
    <definedName name="PAPM" localSheetId="22">#REF!</definedName>
    <definedName name="PAPM" localSheetId="23">#REF!</definedName>
    <definedName name="PAPM" localSheetId="24">#REF!</definedName>
    <definedName name="PAPM" localSheetId="25">#REF!</definedName>
    <definedName name="PAPM" localSheetId="26">#REF!</definedName>
    <definedName name="PAPM" localSheetId="28">#REF!</definedName>
    <definedName name="PAPM" localSheetId="39">#REF!</definedName>
    <definedName name="PAPM" localSheetId="40">#REF!</definedName>
    <definedName name="PAPM" localSheetId="41">#REF!</definedName>
    <definedName name="PAPM" localSheetId="42">#REF!</definedName>
    <definedName name="PAPM" localSheetId="43">#REF!</definedName>
    <definedName name="PAPM" localSheetId="44">#REF!</definedName>
    <definedName name="PAPM" localSheetId="45">#REF!</definedName>
    <definedName name="PAPM" localSheetId="46">#REF!</definedName>
    <definedName name="PAPM" localSheetId="47">#REF!</definedName>
    <definedName name="PAPM" localSheetId="50">#REF!</definedName>
    <definedName name="PAPM" localSheetId="51">#REF!</definedName>
    <definedName name="PAPM" localSheetId="19">#REF!</definedName>
    <definedName name="PAPM" localSheetId="0">#REF!</definedName>
    <definedName name="PAPM">#REF!</definedName>
    <definedName name="PAPM_" localSheetId="1">#REF!</definedName>
    <definedName name="PAPM_" localSheetId="2">#REF!</definedName>
    <definedName name="PAPM_" localSheetId="29">#REF!</definedName>
    <definedName name="PAPM_" localSheetId="20">#REF!</definedName>
    <definedName name="PAPM_" localSheetId="21">#REF!</definedName>
    <definedName name="PAPM_" localSheetId="22">#REF!</definedName>
    <definedName name="PAPM_" localSheetId="23">#REF!</definedName>
    <definedName name="PAPM_" localSheetId="24">#REF!</definedName>
    <definedName name="PAPM_" localSheetId="25">#REF!</definedName>
    <definedName name="PAPM_" localSheetId="26">#REF!</definedName>
    <definedName name="PAPM_" localSheetId="28">#REF!</definedName>
    <definedName name="PAPM_" localSheetId="39">#REF!</definedName>
    <definedName name="PAPM_" localSheetId="40">#REF!</definedName>
    <definedName name="PAPM_" localSheetId="41">#REF!</definedName>
    <definedName name="PAPM_" localSheetId="42">#REF!</definedName>
    <definedName name="PAPM_" localSheetId="43">#REF!</definedName>
    <definedName name="PAPM_" localSheetId="44">#REF!</definedName>
    <definedName name="PAPM_" localSheetId="45">#REF!</definedName>
    <definedName name="PAPM_" localSheetId="46">#REF!</definedName>
    <definedName name="PAPM_" localSheetId="47">#REF!</definedName>
    <definedName name="PAPM_" localSheetId="50">#REF!</definedName>
    <definedName name="PAPM_" localSheetId="51">#REF!</definedName>
    <definedName name="PAPM_" localSheetId="19">#REF!</definedName>
    <definedName name="PAPM_" localSheetId="0">#REF!</definedName>
    <definedName name="PAPM_">#REF!</definedName>
    <definedName name="PLATTS_HAUT_BAS_55pc">#REF!</definedName>
    <definedName name="PRC2CN_2019">#REF!</definedName>
    <definedName name="PRC2CN_2021">#REF!</definedName>
    <definedName name="_xlnm.Print_Area" localSheetId="10">'Chart 2-1'!$A$1:$J$32</definedName>
    <definedName name="_xlnm.Print_Area" localSheetId="18">'Chart 3-3'!$C$6:$Q$13</definedName>
    <definedName name="_xlnm.Print_Area" localSheetId="30">'Chart 5-1'!$A$1:$J$4</definedName>
    <definedName name="_xlnm.Print_Area" localSheetId="31">'Chart 5-2'!$A$1:$J$4</definedName>
    <definedName name="_xlnm.Print_Area" localSheetId="32">'Chart 5-3'!$A$1:$J$4</definedName>
    <definedName name="_xlnm.Print_Area" localSheetId="33">'Chart 5-4'!$A$1:$J$4</definedName>
    <definedName name="_xlnm.Print_Area" localSheetId="34">'Chart 5-5'!$A$1:$J$4</definedName>
    <definedName name="_xlnm.Print_Area" localSheetId="35">'Chart 5-6'!$A$1:$J$4</definedName>
    <definedName name="_xlnm.Print_Area" localSheetId="36">'Chart 5-7'!$A$1:$J$4</definedName>
    <definedName name="_xlnm.Print_Area" localSheetId="37">'Chart 5-8'!$A$1:$I$4</definedName>
    <definedName name="_xlnm.Print_Area" localSheetId="38">'Chart 5-9'!$A$1:$I$4</definedName>
    <definedName name="PROSP1" localSheetId="1">#REF!</definedName>
    <definedName name="PROSP1" localSheetId="2">#REF!</definedName>
    <definedName name="PROSP1" localSheetId="12">#REF!</definedName>
    <definedName name="PROSP1" localSheetId="13">#REF!</definedName>
    <definedName name="PROSP1" localSheetId="14">#REF!</definedName>
    <definedName name="PROSP1" localSheetId="11">#REF!</definedName>
    <definedName name="PROSP1" localSheetId="18">#REF!</definedName>
    <definedName name="PROSP1" localSheetId="29">#REF!</definedName>
    <definedName name="PROSP1" localSheetId="20">#REF!</definedName>
    <definedName name="PROSP1" localSheetId="21">#REF!</definedName>
    <definedName name="PROSP1" localSheetId="22">#REF!</definedName>
    <definedName name="PROSP1" localSheetId="23">#REF!</definedName>
    <definedName name="PROSP1" localSheetId="24">#REF!</definedName>
    <definedName name="PROSP1" localSheetId="25">#REF!</definedName>
    <definedName name="PROSP1" localSheetId="26">#REF!</definedName>
    <definedName name="PROSP1" localSheetId="28">#REF!</definedName>
    <definedName name="PROSP1" localSheetId="39">#REF!</definedName>
    <definedName name="PROSP1" localSheetId="40">#REF!</definedName>
    <definedName name="PROSP1" localSheetId="41">#REF!</definedName>
    <definedName name="PROSP1" localSheetId="42">#REF!</definedName>
    <definedName name="PROSP1" localSheetId="43">#REF!</definedName>
    <definedName name="PROSP1" localSheetId="44">#REF!</definedName>
    <definedName name="PROSP1" localSheetId="45">#REF!</definedName>
    <definedName name="PROSP1" localSheetId="46">#REF!</definedName>
    <definedName name="PROSP1" localSheetId="47">#REF!</definedName>
    <definedName name="PROSP1" localSheetId="50">#REF!</definedName>
    <definedName name="PROSP1" localSheetId="51">#REF!</definedName>
    <definedName name="PROSP1" localSheetId="19">#REF!</definedName>
    <definedName name="PROSP1" localSheetId="0">#REF!</definedName>
    <definedName name="PROSP1">#REF!</definedName>
    <definedName name="PROSP2" localSheetId="1">#REF!</definedName>
    <definedName name="PROSP2" localSheetId="2">#REF!</definedName>
    <definedName name="PROSP2" localSheetId="29">#REF!</definedName>
    <definedName name="PROSP2" localSheetId="20">#REF!</definedName>
    <definedName name="PROSP2" localSheetId="21">#REF!</definedName>
    <definedName name="PROSP2" localSheetId="22">#REF!</definedName>
    <definedName name="PROSP2" localSheetId="23">#REF!</definedName>
    <definedName name="PROSP2" localSheetId="24">#REF!</definedName>
    <definedName name="PROSP2" localSheetId="25">#REF!</definedName>
    <definedName name="PROSP2" localSheetId="26">#REF!</definedName>
    <definedName name="PROSP2" localSheetId="28">#REF!</definedName>
    <definedName name="PROSP2" localSheetId="39">#REF!</definedName>
    <definedName name="PROSP2" localSheetId="40">#REF!</definedName>
    <definedName name="PROSP2" localSheetId="41">#REF!</definedName>
    <definedName name="PROSP2" localSheetId="42">#REF!</definedName>
    <definedName name="PROSP2" localSheetId="43">#REF!</definedName>
    <definedName name="PROSP2" localSheetId="44">#REF!</definedName>
    <definedName name="PROSP2" localSheetId="45">#REF!</definedName>
    <definedName name="PROSP2" localSheetId="46">#REF!</definedName>
    <definedName name="PROSP2" localSheetId="47">#REF!</definedName>
    <definedName name="PROSP2" localSheetId="50">#REF!</definedName>
    <definedName name="PROSP2" localSheetId="51">#REF!</definedName>
    <definedName name="PROSP2" localSheetId="19">#REF!</definedName>
    <definedName name="PROSP2" localSheetId="0">#REF!</definedName>
    <definedName name="PROSP2">#REF!</definedName>
    <definedName name="PYERD" localSheetId="1">#REF!</definedName>
    <definedName name="PYERD" localSheetId="2">#REF!</definedName>
    <definedName name="PYERD" localSheetId="13">#REF!</definedName>
    <definedName name="PYERD" localSheetId="14">#REF!</definedName>
    <definedName name="PYERD" localSheetId="11">#REF!</definedName>
    <definedName name="PYERD" localSheetId="16">#REF!</definedName>
    <definedName name="PYERD" localSheetId="17">#REF!</definedName>
    <definedName name="PYERD" localSheetId="29">#REF!</definedName>
    <definedName name="PYERD" localSheetId="20">#REF!</definedName>
    <definedName name="PYERD" localSheetId="21">#REF!</definedName>
    <definedName name="PYERD" localSheetId="22">#REF!</definedName>
    <definedName name="PYERD" localSheetId="23">#REF!</definedName>
    <definedName name="PYERD" localSheetId="24">#REF!</definedName>
    <definedName name="PYERD" localSheetId="25">#REF!</definedName>
    <definedName name="PYERD" localSheetId="26">#REF!</definedName>
    <definedName name="PYERD" localSheetId="27">#REF!</definedName>
    <definedName name="PYERD" localSheetId="28">#REF!</definedName>
    <definedName name="PYERD" localSheetId="39">#REF!</definedName>
    <definedName name="PYERD" localSheetId="40">#REF!</definedName>
    <definedName name="PYERD" localSheetId="41">#REF!</definedName>
    <definedName name="PYERD" localSheetId="42">#REF!</definedName>
    <definedName name="PYERD" localSheetId="43">#REF!</definedName>
    <definedName name="PYERD" localSheetId="44">#REF!</definedName>
    <definedName name="PYERD" localSheetId="45">#REF!</definedName>
    <definedName name="PYERD" localSheetId="46">#REF!</definedName>
    <definedName name="PYERD" localSheetId="47">#REF!</definedName>
    <definedName name="PYERD" localSheetId="48">#REF!</definedName>
    <definedName name="PYERD" localSheetId="49">#REF!</definedName>
    <definedName name="PYERD" localSheetId="50">#REF!</definedName>
    <definedName name="PYERD" localSheetId="51">#REF!</definedName>
    <definedName name="PYERD" localSheetId="52">#REF!</definedName>
    <definedName name="PYERD" localSheetId="19">#REF!</definedName>
    <definedName name="PYERD" localSheetId="0">#REF!</definedName>
    <definedName name="PYERD">#REF!</definedName>
    <definedName name="PYERU" localSheetId="1">#REF!</definedName>
    <definedName name="PYERU" localSheetId="2">#REF!</definedName>
    <definedName name="PYERU" localSheetId="13">#REF!</definedName>
    <definedName name="PYERU" localSheetId="14">#REF!</definedName>
    <definedName name="PYERU" localSheetId="11">#REF!</definedName>
    <definedName name="PYERU" localSheetId="16">#REF!</definedName>
    <definedName name="PYERU" localSheetId="17">#REF!</definedName>
    <definedName name="PYERU" localSheetId="29">#REF!</definedName>
    <definedName name="PYERU" localSheetId="20">#REF!</definedName>
    <definedName name="PYERU" localSheetId="21">#REF!</definedName>
    <definedName name="PYERU" localSheetId="22">#REF!</definedName>
    <definedName name="PYERU" localSheetId="23">#REF!</definedName>
    <definedName name="PYERU" localSheetId="24">#REF!</definedName>
    <definedName name="PYERU" localSheetId="25">#REF!</definedName>
    <definedName name="PYERU" localSheetId="26">#REF!</definedName>
    <definedName name="PYERU" localSheetId="27">#REF!</definedName>
    <definedName name="PYERU" localSheetId="28">#REF!</definedName>
    <definedName name="PYERU" localSheetId="39">#REF!</definedName>
    <definedName name="PYERU" localSheetId="40">#REF!</definedName>
    <definedName name="PYERU" localSheetId="41">#REF!</definedName>
    <definedName name="PYERU" localSheetId="42">#REF!</definedName>
    <definedName name="PYERU" localSheetId="43">#REF!</definedName>
    <definedName name="PYERU" localSheetId="44">#REF!</definedName>
    <definedName name="PYERU" localSheetId="45">#REF!</definedName>
    <definedName name="PYERU" localSheetId="46">#REF!</definedName>
    <definedName name="PYERU" localSheetId="47">#REF!</definedName>
    <definedName name="PYERU" localSheetId="48">#REF!</definedName>
    <definedName name="PYERU" localSheetId="49">#REF!</definedName>
    <definedName name="PYERU" localSheetId="50">#REF!</definedName>
    <definedName name="PYERU" localSheetId="51">#REF!</definedName>
    <definedName name="PYERU" localSheetId="52">#REF!</definedName>
    <definedName name="PYERU" localSheetId="19">#REF!</definedName>
    <definedName name="PYERU" localSheetId="0">#REF!</definedName>
    <definedName name="PYERU">#REF!</definedName>
    <definedName name="RANK_PC" localSheetId="1">#REF!</definedName>
    <definedName name="RANK_PC" localSheetId="2">#REF!</definedName>
    <definedName name="RANK_PC" localSheetId="12">#REF!</definedName>
    <definedName name="RANK_PC" localSheetId="13">#REF!</definedName>
    <definedName name="RANK_PC" localSheetId="14">#REF!</definedName>
    <definedName name="RANK_PC" localSheetId="11">#REF!</definedName>
    <definedName name="RANK_PC" localSheetId="18">#REF!</definedName>
    <definedName name="RANK_PC" localSheetId="29">#REF!</definedName>
    <definedName name="RANK_PC" localSheetId="20">#REF!</definedName>
    <definedName name="RANK_PC" localSheetId="21">#REF!</definedName>
    <definedName name="RANK_PC" localSheetId="22">#REF!</definedName>
    <definedName name="RANK_PC" localSheetId="23">#REF!</definedName>
    <definedName name="RANK_PC" localSheetId="24">#REF!</definedName>
    <definedName name="RANK_PC" localSheetId="25">#REF!</definedName>
    <definedName name="RANK_PC" localSheetId="26">#REF!</definedName>
    <definedName name="RANK_PC" localSheetId="27">#REF!</definedName>
    <definedName name="RANK_PC" localSheetId="28">#REF!</definedName>
    <definedName name="RANK_PC" localSheetId="39">#REF!</definedName>
    <definedName name="RANK_PC" localSheetId="40">#REF!</definedName>
    <definedName name="RANK_PC" localSheetId="41">#REF!</definedName>
    <definedName name="RANK_PC" localSheetId="42">#REF!</definedName>
    <definedName name="RANK_PC" localSheetId="43">#REF!</definedName>
    <definedName name="RANK_PC" localSheetId="44">#REF!</definedName>
    <definedName name="RANK_PC" localSheetId="45">#REF!</definedName>
    <definedName name="RANK_PC" localSheetId="46">#REF!</definedName>
    <definedName name="RANK_PC" localSheetId="47">#REF!</definedName>
    <definedName name="RANK_PC" localSheetId="48">#REF!</definedName>
    <definedName name="RANK_PC" localSheetId="49">#REF!</definedName>
    <definedName name="RANK_PC" localSheetId="50">#REF!</definedName>
    <definedName name="RANK_PC" localSheetId="51">#REF!</definedName>
    <definedName name="RANK_PC" localSheetId="52">#REF!</definedName>
    <definedName name="RANK_PC" localSheetId="19">#REF!</definedName>
    <definedName name="RANK_PC" localSheetId="0">#REF!</definedName>
    <definedName name="RANK_PC">#REF!</definedName>
    <definedName name="RYERD" localSheetId="1">#REF!</definedName>
    <definedName name="RYERD" localSheetId="2">#REF!</definedName>
    <definedName name="RYERD" localSheetId="12">#REF!</definedName>
    <definedName name="RYERD" localSheetId="13">#REF!</definedName>
    <definedName name="RYERD" localSheetId="14">#REF!</definedName>
    <definedName name="RYERD" localSheetId="11">#REF!</definedName>
    <definedName name="RYERD" localSheetId="16">#REF!</definedName>
    <definedName name="RYERD" localSheetId="17">#REF!</definedName>
    <definedName name="RYERD" localSheetId="18">#REF!</definedName>
    <definedName name="RYERD" localSheetId="29">#REF!</definedName>
    <definedName name="RYERD" localSheetId="20">#REF!</definedName>
    <definedName name="RYERD" localSheetId="21">#REF!</definedName>
    <definedName name="RYERD" localSheetId="22">#REF!</definedName>
    <definedName name="RYERD" localSheetId="23">#REF!</definedName>
    <definedName name="RYERD" localSheetId="24">#REF!</definedName>
    <definedName name="RYERD" localSheetId="25">#REF!</definedName>
    <definedName name="RYERD" localSheetId="26">#REF!</definedName>
    <definedName name="RYERD" localSheetId="27">#REF!</definedName>
    <definedName name="RYERD" localSheetId="28">#REF!</definedName>
    <definedName name="RYERD" localSheetId="39">#REF!</definedName>
    <definedName name="RYERD" localSheetId="40">#REF!</definedName>
    <definedName name="RYERD" localSheetId="41">#REF!</definedName>
    <definedName name="RYERD" localSheetId="42">#REF!</definedName>
    <definedName name="RYERD" localSheetId="43">#REF!</definedName>
    <definedName name="RYERD" localSheetId="44">#REF!</definedName>
    <definedName name="RYERD" localSheetId="45">#REF!</definedName>
    <definedName name="RYERD" localSheetId="46">#REF!</definedName>
    <definedName name="RYERD" localSheetId="47">#REF!</definedName>
    <definedName name="RYERD" localSheetId="48">#REF!</definedName>
    <definedName name="RYERD" localSheetId="49">#REF!</definedName>
    <definedName name="RYERD" localSheetId="50">#REF!</definedName>
    <definedName name="RYERD" localSheetId="51">#REF!</definedName>
    <definedName name="RYERD" localSheetId="52">#REF!</definedName>
    <definedName name="RYERD" localSheetId="19">#REF!</definedName>
    <definedName name="RYERD" localSheetId="0">#REF!</definedName>
    <definedName name="RYERD">#REF!</definedName>
    <definedName name="RYERU" localSheetId="1">#REF!</definedName>
    <definedName name="RYERU" localSheetId="2">#REF!</definedName>
    <definedName name="RYERU" localSheetId="13">#REF!</definedName>
    <definedName name="RYERU" localSheetId="14">#REF!</definedName>
    <definedName name="RYERU" localSheetId="11">#REF!</definedName>
    <definedName name="RYERU" localSheetId="16">#REF!</definedName>
    <definedName name="RYERU" localSheetId="17">#REF!</definedName>
    <definedName name="RYERU" localSheetId="29">#REF!</definedName>
    <definedName name="RYERU" localSheetId="20">#REF!</definedName>
    <definedName name="RYERU" localSheetId="21">#REF!</definedName>
    <definedName name="RYERU" localSheetId="22">#REF!</definedName>
    <definedName name="RYERU" localSheetId="23">#REF!</definedName>
    <definedName name="RYERU" localSheetId="24">#REF!</definedName>
    <definedName name="RYERU" localSheetId="25">#REF!</definedName>
    <definedName name="RYERU" localSheetId="26">#REF!</definedName>
    <definedName name="RYERU" localSheetId="27">#REF!</definedName>
    <definedName name="RYERU" localSheetId="28">#REF!</definedName>
    <definedName name="RYERU" localSheetId="39">#REF!</definedName>
    <definedName name="RYERU" localSheetId="40">#REF!</definedName>
    <definedName name="RYERU" localSheetId="41">#REF!</definedName>
    <definedName name="RYERU" localSheetId="42">#REF!</definedName>
    <definedName name="RYERU" localSheetId="43">#REF!</definedName>
    <definedName name="RYERU" localSheetId="44">#REF!</definedName>
    <definedName name="RYERU" localSheetId="45">#REF!</definedName>
    <definedName name="RYERU" localSheetId="46">#REF!</definedName>
    <definedName name="RYERU" localSheetId="47">#REF!</definedName>
    <definedName name="RYERU" localSheetId="48">#REF!</definedName>
    <definedName name="RYERU" localSheetId="49">#REF!</definedName>
    <definedName name="RYERU" localSheetId="50">#REF!</definedName>
    <definedName name="RYERU" localSheetId="51">#REF!</definedName>
    <definedName name="RYERU" localSheetId="52">#REF!</definedName>
    <definedName name="RYERU" localSheetId="19">#REF!</definedName>
    <definedName name="RYERU" localSheetId="0">#REF!</definedName>
    <definedName name="RYERU">#REF!</definedName>
    <definedName name="sdvdfgfj" localSheetId="1" hidden="1">#REF!</definedName>
    <definedName name="sdvdfgfj" localSheetId="2" hidden="1">#REF!</definedName>
    <definedName name="sdvdfgfj" localSheetId="12" hidden="1">#REF!</definedName>
    <definedName name="sdvdfgfj" localSheetId="13" hidden="1">#REF!</definedName>
    <definedName name="sdvdfgfj" localSheetId="14" hidden="1">#REF!</definedName>
    <definedName name="sdvdfgfj" localSheetId="18" hidden="1">#REF!</definedName>
    <definedName name="sdvdfgfj" localSheetId="29" hidden="1">#REF!</definedName>
    <definedName name="sdvdfgfj" localSheetId="20" hidden="1">#REF!</definedName>
    <definedName name="sdvdfgfj" localSheetId="21" hidden="1">#REF!</definedName>
    <definedName name="sdvdfgfj" localSheetId="22" hidden="1">#REF!</definedName>
    <definedName name="sdvdfgfj" localSheetId="23" hidden="1">#REF!</definedName>
    <definedName name="sdvdfgfj" localSheetId="24" hidden="1">#REF!</definedName>
    <definedName name="sdvdfgfj" localSheetId="25" hidden="1">#REF!</definedName>
    <definedName name="sdvdfgfj" localSheetId="26" hidden="1">#REF!</definedName>
    <definedName name="sdvdfgfj" localSheetId="27" hidden="1">#REF!</definedName>
    <definedName name="sdvdfgfj" localSheetId="28" hidden="1">#REF!</definedName>
    <definedName name="sdvdfgfj" localSheetId="39" hidden="1">#REF!</definedName>
    <definedName name="sdvdfgfj" localSheetId="40" hidden="1">#REF!</definedName>
    <definedName name="sdvdfgfj" localSheetId="41" hidden="1">#REF!</definedName>
    <definedName name="sdvdfgfj" localSheetId="42" hidden="1">#REF!</definedName>
    <definedName name="sdvdfgfj" localSheetId="43" hidden="1">#REF!</definedName>
    <definedName name="sdvdfgfj" localSheetId="44" hidden="1">#REF!</definedName>
    <definedName name="sdvdfgfj" localSheetId="45" hidden="1">#REF!</definedName>
    <definedName name="sdvdfgfj" localSheetId="46" hidden="1">#REF!</definedName>
    <definedName name="sdvdfgfj" localSheetId="47" hidden="1">#REF!</definedName>
    <definedName name="sdvdfgfj" localSheetId="48" hidden="1">#REF!</definedName>
    <definedName name="sdvdfgfj" localSheetId="49" hidden="1">#REF!</definedName>
    <definedName name="sdvdfgfj" localSheetId="50" hidden="1">#REF!</definedName>
    <definedName name="sdvdfgfj" localSheetId="51" hidden="1">#REF!</definedName>
    <definedName name="sdvdfgfj" localSheetId="52" hidden="1">#REF!</definedName>
    <definedName name="sdvdfgfj" localSheetId="19" hidden="1">#REF!</definedName>
    <definedName name="sdvdfgfj" hidden="1">#REF!</definedName>
    <definedName name="SE_ASIA" localSheetId="1">#REF!</definedName>
    <definedName name="SE_ASIA" localSheetId="2">#REF!</definedName>
    <definedName name="SE_ASIA" localSheetId="13">#REF!</definedName>
    <definedName name="SE_ASIA" localSheetId="14">#REF!</definedName>
    <definedName name="SE_ASIA" localSheetId="11">#REF!</definedName>
    <definedName name="SE_ASIA" localSheetId="16">#REF!</definedName>
    <definedName name="SE_ASIA" localSheetId="17">#REF!</definedName>
    <definedName name="SE_ASIA" localSheetId="18">#REF!</definedName>
    <definedName name="SE_ASIA" localSheetId="29">#REF!</definedName>
    <definedName name="SE_ASIA" localSheetId="20">#REF!</definedName>
    <definedName name="SE_ASIA" localSheetId="21">#REF!</definedName>
    <definedName name="SE_ASIA" localSheetId="22">#REF!</definedName>
    <definedName name="SE_ASIA" localSheetId="23">#REF!</definedName>
    <definedName name="SE_ASIA" localSheetId="24">#REF!</definedName>
    <definedName name="SE_ASIA" localSheetId="25">#REF!</definedName>
    <definedName name="SE_ASIA" localSheetId="26">#REF!</definedName>
    <definedName name="SE_ASIA" localSheetId="27">#REF!</definedName>
    <definedName name="SE_ASIA" localSheetId="28">#REF!</definedName>
    <definedName name="SE_ASIA" localSheetId="39">#REF!</definedName>
    <definedName name="SE_ASIA" localSheetId="40">#REF!</definedName>
    <definedName name="SE_ASIA" localSheetId="41">#REF!</definedName>
    <definedName name="SE_ASIA" localSheetId="42">#REF!</definedName>
    <definedName name="SE_ASIA" localSheetId="43">#REF!</definedName>
    <definedName name="SE_ASIA" localSheetId="44">#REF!</definedName>
    <definedName name="SE_ASIA" localSheetId="45">#REF!</definedName>
    <definedName name="SE_ASIA" localSheetId="46">#REF!</definedName>
    <definedName name="SE_ASIA" localSheetId="47">#REF!</definedName>
    <definedName name="SE_ASIA" localSheetId="48">#REF!</definedName>
    <definedName name="SE_ASIA" localSheetId="49">#REF!</definedName>
    <definedName name="SE_ASIA" localSheetId="50">#REF!</definedName>
    <definedName name="SE_ASIA" localSheetId="51">#REF!</definedName>
    <definedName name="SE_ASIA" localSheetId="52">#REF!</definedName>
    <definedName name="SE_ASIA" localSheetId="19">#REF!</definedName>
    <definedName name="SE_ASIA" localSheetId="0">#REF!</definedName>
    <definedName name="SE_ASIA">#REF!</definedName>
    <definedName name="SECTOR" localSheetId="1">#REF!</definedName>
    <definedName name="SECTOR" localSheetId="2">#REF!</definedName>
    <definedName name="SECTOR" localSheetId="12">#REF!</definedName>
    <definedName name="SECTOR" localSheetId="13">#REF!</definedName>
    <definedName name="SECTOR" localSheetId="14">#REF!</definedName>
    <definedName name="SECTOR" localSheetId="11">#REF!</definedName>
    <definedName name="SECTOR" localSheetId="18">#REF!</definedName>
    <definedName name="SECTOR" localSheetId="29">#REF!</definedName>
    <definedName name="SECTOR" localSheetId="20">#REF!</definedName>
    <definedName name="SECTOR" localSheetId="21">#REF!</definedName>
    <definedName name="SECTOR" localSheetId="22">#REF!</definedName>
    <definedName name="SECTOR" localSheetId="23">#REF!</definedName>
    <definedName name="SECTOR" localSheetId="24">#REF!</definedName>
    <definedName name="SECTOR" localSheetId="25">#REF!</definedName>
    <definedName name="SECTOR" localSheetId="26">#REF!</definedName>
    <definedName name="SECTOR" localSheetId="27">#REF!</definedName>
    <definedName name="SECTOR" localSheetId="28">#REF!</definedName>
    <definedName name="SECTOR" localSheetId="39">#REF!</definedName>
    <definedName name="SECTOR" localSheetId="40">#REF!</definedName>
    <definedName name="SECTOR" localSheetId="41">#REF!</definedName>
    <definedName name="SECTOR" localSheetId="42">#REF!</definedName>
    <definedName name="SECTOR" localSheetId="43">#REF!</definedName>
    <definedName name="SECTOR" localSheetId="44">#REF!</definedName>
    <definedName name="SECTOR" localSheetId="45">#REF!</definedName>
    <definedName name="SECTOR" localSheetId="46">#REF!</definedName>
    <definedName name="SECTOR" localSheetId="47">#REF!</definedName>
    <definedName name="SECTOR" localSheetId="48">#REF!</definedName>
    <definedName name="SECTOR" localSheetId="49">#REF!</definedName>
    <definedName name="SECTOR" localSheetId="50">#REF!</definedName>
    <definedName name="SECTOR" localSheetId="51">#REF!</definedName>
    <definedName name="SECTOR" localSheetId="52">#REF!</definedName>
    <definedName name="SECTOR" localSheetId="19">#REF!</definedName>
    <definedName name="SECTOR" localSheetId="0">#REF!</definedName>
    <definedName name="SECTOR">#REF!</definedName>
    <definedName name="SECTOR2" localSheetId="1">#REF!</definedName>
    <definedName name="SECTOR2" localSheetId="2">#REF!</definedName>
    <definedName name="SECTOR2" localSheetId="29">#REF!</definedName>
    <definedName name="SECTOR2" localSheetId="20">#REF!</definedName>
    <definedName name="SECTOR2" localSheetId="21">#REF!</definedName>
    <definedName name="SECTOR2" localSheetId="22">#REF!</definedName>
    <definedName name="SECTOR2" localSheetId="23">#REF!</definedName>
    <definedName name="SECTOR2" localSheetId="24">#REF!</definedName>
    <definedName name="SECTOR2" localSheetId="25">#REF!</definedName>
    <definedName name="SECTOR2" localSheetId="26">#REF!</definedName>
    <definedName name="SECTOR2" localSheetId="28">#REF!</definedName>
    <definedName name="SECTOR2" localSheetId="39">#REF!</definedName>
    <definedName name="SECTOR2" localSheetId="40">#REF!</definedName>
    <definedName name="SECTOR2" localSheetId="41">#REF!</definedName>
    <definedName name="SECTOR2" localSheetId="42">#REF!</definedName>
    <definedName name="SECTOR2" localSheetId="43">#REF!</definedName>
    <definedName name="SECTOR2" localSheetId="44">#REF!</definedName>
    <definedName name="SECTOR2" localSheetId="45">#REF!</definedName>
    <definedName name="SECTOR2" localSheetId="46">#REF!</definedName>
    <definedName name="SECTOR2" localSheetId="47">#REF!</definedName>
    <definedName name="SECTOR2" localSheetId="50">#REF!</definedName>
    <definedName name="SECTOR2" localSheetId="51">#REF!</definedName>
    <definedName name="SECTOR2" localSheetId="19">#REF!</definedName>
    <definedName name="SECTOR2" localSheetId="0">#REF!</definedName>
    <definedName name="SECTOR2">#REF!</definedName>
    <definedName name="SYERD" localSheetId="1">#REF!</definedName>
    <definedName name="SYERD" localSheetId="2">#REF!</definedName>
    <definedName name="SYERD" localSheetId="13">#REF!</definedName>
    <definedName name="SYERD" localSheetId="14">#REF!</definedName>
    <definedName name="SYERD" localSheetId="11">#REF!</definedName>
    <definedName name="SYERD" localSheetId="16">#REF!</definedName>
    <definedName name="SYERD" localSheetId="17">#REF!</definedName>
    <definedName name="SYERD" localSheetId="29">#REF!</definedName>
    <definedName name="SYERD" localSheetId="20">#REF!</definedName>
    <definedName name="SYERD" localSheetId="21">#REF!</definedName>
    <definedName name="SYERD" localSheetId="22">#REF!</definedName>
    <definedName name="SYERD" localSheetId="23">#REF!</definedName>
    <definedName name="SYERD" localSheetId="24">#REF!</definedName>
    <definedName name="SYERD" localSheetId="25">#REF!</definedName>
    <definedName name="SYERD" localSheetId="26">#REF!</definedName>
    <definedName name="SYERD" localSheetId="27">#REF!</definedName>
    <definedName name="SYERD" localSheetId="28">#REF!</definedName>
    <definedName name="SYERD" localSheetId="39">#REF!</definedName>
    <definedName name="SYERD" localSheetId="40">#REF!</definedName>
    <definedName name="SYERD" localSheetId="41">#REF!</definedName>
    <definedName name="SYERD" localSheetId="42">#REF!</definedName>
    <definedName name="SYERD" localSheetId="43">#REF!</definedName>
    <definedName name="SYERD" localSheetId="44">#REF!</definedName>
    <definedName name="SYERD" localSheetId="45">#REF!</definedName>
    <definedName name="SYERD" localSheetId="46">#REF!</definedName>
    <definedName name="SYERD" localSheetId="47">#REF!</definedName>
    <definedName name="SYERD" localSheetId="48">#REF!</definedName>
    <definedName name="SYERD" localSheetId="49">#REF!</definedName>
    <definedName name="SYERD" localSheetId="50">#REF!</definedName>
    <definedName name="SYERD" localSheetId="51">#REF!</definedName>
    <definedName name="SYERD" localSheetId="52">#REF!</definedName>
    <definedName name="SYERD" localSheetId="19">#REF!</definedName>
    <definedName name="SYERD" localSheetId="0">#REF!</definedName>
    <definedName name="SYERD">#REF!</definedName>
    <definedName name="SYERU" localSheetId="1">#REF!</definedName>
    <definedName name="SYERU" localSheetId="2">#REF!</definedName>
    <definedName name="SYERU" localSheetId="13">#REF!</definedName>
    <definedName name="SYERU" localSheetId="14">#REF!</definedName>
    <definedName name="SYERU" localSheetId="11">#REF!</definedName>
    <definedName name="SYERU" localSheetId="16">#REF!</definedName>
    <definedName name="SYERU" localSheetId="17">#REF!</definedName>
    <definedName name="SYERU" localSheetId="29">#REF!</definedName>
    <definedName name="SYERU" localSheetId="20">#REF!</definedName>
    <definedName name="SYERU" localSheetId="21">#REF!</definedName>
    <definedName name="SYERU" localSheetId="22">#REF!</definedName>
    <definedName name="SYERU" localSheetId="23">#REF!</definedName>
    <definedName name="SYERU" localSheetId="24">#REF!</definedName>
    <definedName name="SYERU" localSheetId="25">#REF!</definedName>
    <definedName name="SYERU" localSheetId="26">#REF!</definedName>
    <definedName name="SYERU" localSheetId="27">#REF!</definedName>
    <definedName name="SYERU" localSheetId="28">#REF!</definedName>
    <definedName name="SYERU" localSheetId="39">#REF!</definedName>
    <definedName name="SYERU" localSheetId="40">#REF!</definedName>
    <definedName name="SYERU" localSheetId="41">#REF!</definedName>
    <definedName name="SYERU" localSheetId="42">#REF!</definedName>
    <definedName name="SYERU" localSheetId="43">#REF!</definedName>
    <definedName name="SYERU" localSheetId="44">#REF!</definedName>
    <definedName name="SYERU" localSheetId="45">#REF!</definedName>
    <definedName name="SYERU" localSheetId="46">#REF!</definedName>
    <definedName name="SYERU" localSheetId="47">#REF!</definedName>
    <definedName name="SYERU" localSheetId="48">#REF!</definedName>
    <definedName name="SYERU" localSheetId="49">#REF!</definedName>
    <definedName name="SYERU" localSheetId="50">#REF!</definedName>
    <definedName name="SYERU" localSheetId="51">#REF!</definedName>
    <definedName name="SYERU" localSheetId="52">#REF!</definedName>
    <definedName name="SYERU" localSheetId="19">#REF!</definedName>
    <definedName name="SYERU" localSheetId="0">#REF!</definedName>
    <definedName name="SYERU">#REF!</definedName>
    <definedName name="TAB" localSheetId="1">#REF!</definedName>
    <definedName name="TAB" localSheetId="2">#REF!</definedName>
    <definedName name="TAB" localSheetId="12">#REF!</definedName>
    <definedName name="TAB" localSheetId="13">#REF!</definedName>
    <definedName name="TAB" localSheetId="14">#REF!</definedName>
    <definedName name="TAB" localSheetId="11">#REF!</definedName>
    <definedName name="TAB" localSheetId="18">#REF!</definedName>
    <definedName name="TAB" localSheetId="29">#REF!</definedName>
    <definedName name="TAB" localSheetId="20">#REF!</definedName>
    <definedName name="TAB" localSheetId="21">#REF!</definedName>
    <definedName name="TAB" localSheetId="22">#REF!</definedName>
    <definedName name="TAB" localSheetId="23">#REF!</definedName>
    <definedName name="TAB" localSheetId="24">#REF!</definedName>
    <definedName name="TAB" localSheetId="25">#REF!</definedName>
    <definedName name="TAB" localSheetId="26">#REF!</definedName>
    <definedName name="TAB" localSheetId="27">#REF!</definedName>
    <definedName name="TAB" localSheetId="28">#REF!</definedName>
    <definedName name="TAB" localSheetId="39">#REF!</definedName>
    <definedName name="TAB" localSheetId="40">#REF!</definedName>
    <definedName name="TAB" localSheetId="41">#REF!</definedName>
    <definedName name="TAB" localSheetId="42">#REF!</definedName>
    <definedName name="TAB" localSheetId="43">#REF!</definedName>
    <definedName name="TAB" localSheetId="44">#REF!</definedName>
    <definedName name="TAB" localSheetId="45">#REF!</definedName>
    <definedName name="TAB" localSheetId="46">#REF!</definedName>
    <definedName name="TAB" localSheetId="47">#REF!</definedName>
    <definedName name="TAB" localSheetId="48">#REF!</definedName>
    <definedName name="TAB" localSheetId="49">#REF!</definedName>
    <definedName name="TAB" localSheetId="50">#REF!</definedName>
    <definedName name="TAB" localSheetId="51">#REF!</definedName>
    <definedName name="TAB" localSheetId="52">#REF!</definedName>
    <definedName name="TAB" localSheetId="19">#REF!</definedName>
    <definedName name="TAB" localSheetId="0">#REF!</definedName>
    <definedName name="TAB">#REF!</definedName>
    <definedName name="test" localSheetId="1" hidden="1">#REF!</definedName>
    <definedName name="test" localSheetId="2" hidden="1">#REF!</definedName>
    <definedName name="test" localSheetId="2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8" hidden="1">#REF!</definedName>
    <definedName name="test" localSheetId="39" hidden="1">#REF!</definedName>
    <definedName name="test" localSheetId="40" hidden="1">#REF!</definedName>
    <definedName name="test" localSheetId="41" hidden="1">#REF!</definedName>
    <definedName name="test" localSheetId="42" hidden="1">#REF!</definedName>
    <definedName name="test" localSheetId="43" hidden="1">#REF!</definedName>
    <definedName name="test" localSheetId="44" hidden="1">#REF!</definedName>
    <definedName name="test" localSheetId="45" hidden="1">#REF!</definedName>
    <definedName name="test" localSheetId="46" hidden="1">#REF!</definedName>
    <definedName name="test" localSheetId="47" hidden="1">#REF!</definedName>
    <definedName name="test" localSheetId="50" hidden="1">#REF!</definedName>
    <definedName name="test" localSheetId="51" hidden="1">#REF!</definedName>
    <definedName name="test" localSheetId="19" hidden="1">#REF!</definedName>
    <definedName name="test" localSheetId="0" hidden="1">#REF!</definedName>
    <definedName name="test" hidden="1">#REF!</definedName>
    <definedName name="TEX" localSheetId="1">#REF!</definedName>
    <definedName name="TEX" localSheetId="2">#REF!</definedName>
    <definedName name="TEX" localSheetId="29">#REF!</definedName>
    <definedName name="TEX" localSheetId="20">#REF!</definedName>
    <definedName name="TEX" localSheetId="21">#REF!</definedName>
    <definedName name="TEX" localSheetId="22">#REF!</definedName>
    <definedName name="TEX" localSheetId="23">#REF!</definedName>
    <definedName name="TEX" localSheetId="24">#REF!</definedName>
    <definedName name="TEX" localSheetId="25">#REF!</definedName>
    <definedName name="TEX" localSheetId="26">#REF!</definedName>
    <definedName name="TEX" localSheetId="28">#REF!</definedName>
    <definedName name="TEX" localSheetId="39">#REF!</definedName>
    <definedName name="TEX" localSheetId="40">#REF!</definedName>
    <definedName name="TEX" localSheetId="41">#REF!</definedName>
    <definedName name="TEX" localSheetId="42">#REF!</definedName>
    <definedName name="TEX" localSheetId="43">#REF!</definedName>
    <definedName name="TEX" localSheetId="44">#REF!</definedName>
    <definedName name="TEX" localSheetId="45">#REF!</definedName>
    <definedName name="TEX" localSheetId="46">#REF!</definedName>
    <definedName name="TEX" localSheetId="47">#REF!</definedName>
    <definedName name="TEX" localSheetId="50">#REF!</definedName>
    <definedName name="TEX" localSheetId="51">#REF!</definedName>
    <definedName name="TEX" localSheetId="19">#REF!</definedName>
    <definedName name="TEX" localSheetId="0">#REF!</definedName>
    <definedName name="TEX">#REF!</definedName>
    <definedName name="TEX_" localSheetId="1">#REF!</definedName>
    <definedName name="TEX_" localSheetId="2">#REF!</definedName>
    <definedName name="TEX_" localSheetId="29">#REF!</definedName>
    <definedName name="TEX_" localSheetId="20">#REF!</definedName>
    <definedName name="TEX_" localSheetId="21">#REF!</definedName>
    <definedName name="TEX_" localSheetId="22">#REF!</definedName>
    <definedName name="TEX_" localSheetId="23">#REF!</definedName>
    <definedName name="TEX_" localSheetId="24">#REF!</definedName>
    <definedName name="TEX_" localSheetId="25">#REF!</definedName>
    <definedName name="TEX_" localSheetId="26">#REF!</definedName>
    <definedName name="TEX_" localSheetId="28">#REF!</definedName>
    <definedName name="TEX_" localSheetId="39">#REF!</definedName>
    <definedName name="TEX_" localSheetId="40">#REF!</definedName>
    <definedName name="TEX_" localSheetId="41">#REF!</definedName>
    <definedName name="TEX_" localSheetId="42">#REF!</definedName>
    <definedName name="TEX_" localSheetId="43">#REF!</definedName>
    <definedName name="TEX_" localSheetId="44">#REF!</definedName>
    <definedName name="TEX_" localSheetId="45">#REF!</definedName>
    <definedName name="TEX_" localSheetId="46">#REF!</definedName>
    <definedName name="TEX_" localSheetId="47">#REF!</definedName>
    <definedName name="TEX_" localSheetId="50">#REF!</definedName>
    <definedName name="TEX_" localSheetId="51">#REF!</definedName>
    <definedName name="TEX_" localSheetId="19">#REF!</definedName>
    <definedName name="TEX_" localSheetId="0">#REF!</definedName>
    <definedName name="TEX_">#REF!</definedName>
    <definedName name="TEX_GRA" localSheetId="1">#REF!</definedName>
    <definedName name="TEX_GRA" localSheetId="2">#REF!</definedName>
    <definedName name="TEX_GRA" localSheetId="29">#REF!</definedName>
    <definedName name="TEX_GRA" localSheetId="20">#REF!</definedName>
    <definedName name="TEX_GRA" localSheetId="21">#REF!</definedName>
    <definedName name="TEX_GRA" localSheetId="22">#REF!</definedName>
    <definedName name="TEX_GRA" localSheetId="23">#REF!</definedName>
    <definedName name="TEX_GRA" localSheetId="24">#REF!</definedName>
    <definedName name="TEX_GRA" localSheetId="25">#REF!</definedName>
    <definedName name="TEX_GRA" localSheetId="26">#REF!</definedName>
    <definedName name="TEX_GRA" localSheetId="28">#REF!</definedName>
    <definedName name="TEX_GRA" localSheetId="39">#REF!</definedName>
    <definedName name="TEX_GRA" localSheetId="40">#REF!</definedName>
    <definedName name="TEX_GRA" localSheetId="41">#REF!</definedName>
    <definedName name="TEX_GRA" localSheetId="42">#REF!</definedName>
    <definedName name="TEX_GRA" localSheetId="43">#REF!</definedName>
    <definedName name="TEX_GRA" localSheetId="44">#REF!</definedName>
    <definedName name="TEX_GRA" localSheetId="45">#REF!</definedName>
    <definedName name="TEX_GRA" localSheetId="46">#REF!</definedName>
    <definedName name="TEX_GRA" localSheetId="47">#REF!</definedName>
    <definedName name="TEX_GRA" localSheetId="50">#REF!</definedName>
    <definedName name="TEX_GRA" localSheetId="51">#REF!</definedName>
    <definedName name="TEX_GRA" localSheetId="19">#REF!</definedName>
    <definedName name="TEX_GRA" localSheetId="0">#REF!</definedName>
    <definedName name="TEX_GRA">#REF!</definedName>
    <definedName name="TEX_SUM" localSheetId="1">#REF!</definedName>
    <definedName name="TEX_SUM" localSheetId="2">#REF!</definedName>
    <definedName name="TEX_SUM" localSheetId="29">#REF!</definedName>
    <definedName name="TEX_SUM" localSheetId="20">#REF!</definedName>
    <definedName name="TEX_SUM" localSheetId="21">#REF!</definedName>
    <definedName name="TEX_SUM" localSheetId="22">#REF!</definedName>
    <definedName name="TEX_SUM" localSheetId="23">#REF!</definedName>
    <definedName name="TEX_SUM" localSheetId="24">#REF!</definedName>
    <definedName name="TEX_SUM" localSheetId="25">#REF!</definedName>
    <definedName name="TEX_SUM" localSheetId="26">#REF!</definedName>
    <definedName name="TEX_SUM" localSheetId="28">#REF!</definedName>
    <definedName name="TEX_SUM" localSheetId="39">#REF!</definedName>
    <definedName name="TEX_SUM" localSheetId="40">#REF!</definedName>
    <definedName name="TEX_SUM" localSheetId="41">#REF!</definedName>
    <definedName name="TEX_SUM" localSheetId="42">#REF!</definedName>
    <definedName name="TEX_SUM" localSheetId="43">#REF!</definedName>
    <definedName name="TEX_SUM" localSheetId="44">#REF!</definedName>
    <definedName name="TEX_SUM" localSheetId="45">#REF!</definedName>
    <definedName name="TEX_SUM" localSheetId="46">#REF!</definedName>
    <definedName name="TEX_SUM" localSheetId="47">#REF!</definedName>
    <definedName name="TEX_SUM" localSheetId="50">#REF!</definedName>
    <definedName name="TEX_SUM" localSheetId="51">#REF!</definedName>
    <definedName name="TEX_SUM" localSheetId="19">#REF!</definedName>
    <definedName name="TEX_SUM" localSheetId="0">#REF!</definedName>
    <definedName name="TEX_SUM">#REF!</definedName>
    <definedName name="TEX_TXT" localSheetId="1">#REF!</definedName>
    <definedName name="TEX_TXT" localSheetId="2">#REF!</definedName>
    <definedName name="TEX_TXT" localSheetId="29">#REF!</definedName>
    <definedName name="TEX_TXT" localSheetId="20">#REF!</definedName>
    <definedName name="TEX_TXT" localSheetId="21">#REF!</definedName>
    <definedName name="TEX_TXT" localSheetId="22">#REF!</definedName>
    <definedName name="TEX_TXT" localSheetId="23">#REF!</definedName>
    <definedName name="TEX_TXT" localSheetId="24">#REF!</definedName>
    <definedName name="TEX_TXT" localSheetId="25">#REF!</definedName>
    <definedName name="TEX_TXT" localSheetId="26">#REF!</definedName>
    <definedName name="TEX_TXT" localSheetId="28">#REF!</definedName>
    <definedName name="TEX_TXT" localSheetId="39">#REF!</definedName>
    <definedName name="TEX_TXT" localSheetId="40">#REF!</definedName>
    <definedName name="TEX_TXT" localSheetId="41">#REF!</definedName>
    <definedName name="TEX_TXT" localSheetId="42">#REF!</definedName>
    <definedName name="TEX_TXT" localSheetId="43">#REF!</definedName>
    <definedName name="TEX_TXT" localSheetId="44">#REF!</definedName>
    <definedName name="TEX_TXT" localSheetId="45">#REF!</definedName>
    <definedName name="TEX_TXT" localSheetId="46">#REF!</definedName>
    <definedName name="TEX_TXT" localSheetId="47">#REF!</definedName>
    <definedName name="TEX_TXT" localSheetId="50">#REF!</definedName>
    <definedName name="TEX_TXT" localSheetId="51">#REF!</definedName>
    <definedName name="TEX_TXT" localSheetId="19">#REF!</definedName>
    <definedName name="TEX_TXT" localSheetId="0">#REF!</definedName>
    <definedName name="TEX_TXT">#REF!</definedName>
    <definedName name="TEXL" localSheetId="1">#REF!</definedName>
    <definedName name="TEXL" localSheetId="2">#REF!</definedName>
    <definedName name="TEXL" localSheetId="29">#REF!</definedName>
    <definedName name="TEXL" localSheetId="20">#REF!</definedName>
    <definedName name="TEXL" localSheetId="21">#REF!</definedName>
    <definedName name="TEXL" localSheetId="22">#REF!</definedName>
    <definedName name="TEXL" localSheetId="23">#REF!</definedName>
    <definedName name="TEXL" localSheetId="24">#REF!</definedName>
    <definedName name="TEXL" localSheetId="25">#REF!</definedName>
    <definedName name="TEXL" localSheetId="26">#REF!</definedName>
    <definedName name="TEXL" localSheetId="28">#REF!</definedName>
    <definedName name="TEXL" localSheetId="39">#REF!</definedName>
    <definedName name="TEXL" localSheetId="40">#REF!</definedName>
    <definedName name="TEXL" localSheetId="41">#REF!</definedName>
    <definedName name="TEXL" localSheetId="42">#REF!</definedName>
    <definedName name="TEXL" localSheetId="43">#REF!</definedName>
    <definedName name="TEXL" localSheetId="44">#REF!</definedName>
    <definedName name="TEXL" localSheetId="45">#REF!</definedName>
    <definedName name="TEXL" localSheetId="46">#REF!</definedName>
    <definedName name="TEXL" localSheetId="47">#REF!</definedName>
    <definedName name="TEXL" localSheetId="50">#REF!</definedName>
    <definedName name="TEXL" localSheetId="51">#REF!</definedName>
    <definedName name="TEXL" localSheetId="19">#REF!</definedName>
    <definedName name="TEXL" localSheetId="0">#REF!</definedName>
    <definedName name="TEXL">#REF!</definedName>
    <definedName name="TEXL_GRA" localSheetId="1">#REF!</definedName>
    <definedName name="TEXL_GRA" localSheetId="2">#REF!</definedName>
    <definedName name="TEXL_GRA" localSheetId="29">#REF!</definedName>
    <definedName name="TEXL_GRA" localSheetId="20">#REF!</definedName>
    <definedName name="TEXL_GRA" localSheetId="21">#REF!</definedName>
    <definedName name="TEXL_GRA" localSheetId="22">#REF!</definedName>
    <definedName name="TEXL_GRA" localSheetId="23">#REF!</definedName>
    <definedName name="TEXL_GRA" localSheetId="24">#REF!</definedName>
    <definedName name="TEXL_GRA" localSheetId="25">#REF!</definedName>
    <definedName name="TEXL_GRA" localSheetId="26">#REF!</definedName>
    <definedName name="TEXL_GRA" localSheetId="28">#REF!</definedName>
    <definedName name="TEXL_GRA" localSheetId="39">#REF!</definedName>
    <definedName name="TEXL_GRA" localSheetId="40">#REF!</definedName>
    <definedName name="TEXL_GRA" localSheetId="41">#REF!</definedName>
    <definedName name="TEXL_GRA" localSheetId="42">#REF!</definedName>
    <definedName name="TEXL_GRA" localSheetId="43">#REF!</definedName>
    <definedName name="TEXL_GRA" localSheetId="44">#REF!</definedName>
    <definedName name="TEXL_GRA" localSheetId="45">#REF!</definedName>
    <definedName name="TEXL_GRA" localSheetId="46">#REF!</definedName>
    <definedName name="TEXL_GRA" localSheetId="47">#REF!</definedName>
    <definedName name="TEXL_GRA" localSheetId="50">#REF!</definedName>
    <definedName name="TEXL_GRA" localSheetId="51">#REF!</definedName>
    <definedName name="TEXL_GRA" localSheetId="19">#REF!</definedName>
    <definedName name="TEXL_GRA" localSheetId="0">#REF!</definedName>
    <definedName name="TEXL_GRA">#REF!</definedName>
    <definedName name="TEXT" localSheetId="1">#REF!</definedName>
    <definedName name="TEXT" localSheetId="2">#REF!</definedName>
    <definedName name="TEXT" localSheetId="29">#REF!</definedName>
    <definedName name="TEXT" localSheetId="20">#REF!</definedName>
    <definedName name="TEXT" localSheetId="21">#REF!</definedName>
    <definedName name="TEXT" localSheetId="22">#REF!</definedName>
    <definedName name="TEXT" localSheetId="23">#REF!</definedName>
    <definedName name="TEXT" localSheetId="24">#REF!</definedName>
    <definedName name="TEXT" localSheetId="25">#REF!</definedName>
    <definedName name="TEXT" localSheetId="26">#REF!</definedName>
    <definedName name="TEXT" localSheetId="28">#REF!</definedName>
    <definedName name="TEXT" localSheetId="39">#REF!</definedName>
    <definedName name="TEXT" localSheetId="40">#REF!</definedName>
    <definedName name="TEXT" localSheetId="41">#REF!</definedName>
    <definedName name="TEXT" localSheetId="42">#REF!</definedName>
    <definedName name="TEXT" localSheetId="43">#REF!</definedName>
    <definedName name="TEXT" localSheetId="44">#REF!</definedName>
    <definedName name="TEXT" localSheetId="45">#REF!</definedName>
    <definedName name="TEXT" localSheetId="46">#REF!</definedName>
    <definedName name="TEXT" localSheetId="47">#REF!</definedName>
    <definedName name="TEXT" localSheetId="50">#REF!</definedName>
    <definedName name="TEXT" localSheetId="51">#REF!</definedName>
    <definedName name="TEXT" localSheetId="19">#REF!</definedName>
    <definedName name="TEXT" localSheetId="0">#REF!</definedName>
    <definedName name="TEXT">#REF!</definedName>
    <definedName name="TGIndEZB_Tagesindices_Datenabfrage__ab_04_96_" localSheetId="50">#REF!</definedName>
    <definedName name="TGIndEZB_Tagesindices_Datenabfrage__ab_04_96_" localSheetId="51">#REF!</definedName>
    <definedName name="TGIndEZB_Tagesindices_Datenabfrage__ab_04_96_">#REF!</definedName>
    <definedName name="TRA_WLT" localSheetId="1">#REF!</definedName>
    <definedName name="TRA_WLT" localSheetId="2">#REF!</definedName>
    <definedName name="TRA_WLT" localSheetId="29">#REF!</definedName>
    <definedName name="TRA_WLT" localSheetId="20">#REF!</definedName>
    <definedName name="TRA_WLT" localSheetId="21">#REF!</definedName>
    <definedName name="TRA_WLT" localSheetId="22">#REF!</definedName>
    <definedName name="TRA_WLT" localSheetId="23">#REF!</definedName>
    <definedName name="TRA_WLT" localSheetId="24">#REF!</definedName>
    <definedName name="TRA_WLT" localSheetId="25">#REF!</definedName>
    <definedName name="TRA_WLT" localSheetId="26">#REF!</definedName>
    <definedName name="TRA_WLT" localSheetId="28">#REF!</definedName>
    <definedName name="TRA_WLT" localSheetId="39">#REF!</definedName>
    <definedName name="TRA_WLT" localSheetId="40">#REF!</definedName>
    <definedName name="TRA_WLT" localSheetId="41">#REF!</definedName>
    <definedName name="TRA_WLT" localSheetId="42">#REF!</definedName>
    <definedName name="TRA_WLT" localSheetId="43">#REF!</definedName>
    <definedName name="TRA_WLT" localSheetId="44">#REF!</definedName>
    <definedName name="TRA_WLT" localSheetId="45">#REF!</definedName>
    <definedName name="TRA_WLT" localSheetId="46">#REF!</definedName>
    <definedName name="TRA_WLT" localSheetId="47">#REF!</definedName>
    <definedName name="TRA_WLT" localSheetId="50">#REF!</definedName>
    <definedName name="TRA_WLT" localSheetId="51">#REF!</definedName>
    <definedName name="TRA_WLT" localSheetId="19">#REF!</definedName>
    <definedName name="TRA_WLT" localSheetId="0">#REF!</definedName>
    <definedName name="TRA_WLT">#REF!</definedName>
    <definedName name="TREND" localSheetId="1">#REF!</definedName>
    <definedName name="TREND" localSheetId="2">#REF!</definedName>
    <definedName name="TREND" localSheetId="29">#REF!</definedName>
    <definedName name="TREND" localSheetId="20">#REF!</definedName>
    <definedName name="TREND" localSheetId="21">#REF!</definedName>
    <definedName name="TREND" localSheetId="22">#REF!</definedName>
    <definedName name="TREND" localSheetId="23">#REF!</definedName>
    <definedName name="TREND" localSheetId="24">#REF!</definedName>
    <definedName name="TREND" localSheetId="25">#REF!</definedName>
    <definedName name="TREND" localSheetId="26">#REF!</definedName>
    <definedName name="TREND" localSheetId="28">#REF!</definedName>
    <definedName name="TREND" localSheetId="39">#REF!</definedName>
    <definedName name="TREND" localSheetId="40">#REF!</definedName>
    <definedName name="TREND" localSheetId="41">#REF!</definedName>
    <definedName name="TREND" localSheetId="42">#REF!</definedName>
    <definedName name="TREND" localSheetId="43">#REF!</definedName>
    <definedName name="TREND" localSheetId="44">#REF!</definedName>
    <definedName name="TREND" localSheetId="45">#REF!</definedName>
    <definedName name="TREND" localSheetId="46">#REF!</definedName>
    <definedName name="TREND" localSheetId="47">#REF!</definedName>
    <definedName name="TREND" localSheetId="50">#REF!</definedName>
    <definedName name="TREND" localSheetId="51">#REF!</definedName>
    <definedName name="TREND" localSheetId="19">#REF!</definedName>
    <definedName name="TREND" localSheetId="0">#REF!</definedName>
    <definedName name="TREND">#REF!</definedName>
    <definedName name="TRI">#REF!</definedName>
    <definedName name="TYERD" localSheetId="1">#REF!</definedName>
    <definedName name="TYERD" localSheetId="2">#REF!</definedName>
    <definedName name="TYERD" localSheetId="13">#REF!</definedName>
    <definedName name="TYERD" localSheetId="14">#REF!</definedName>
    <definedName name="TYERD" localSheetId="11">#REF!</definedName>
    <definedName name="TYERD" localSheetId="16">#REF!</definedName>
    <definedName name="TYERD" localSheetId="17">#REF!</definedName>
    <definedName name="TYERD" localSheetId="29">#REF!</definedName>
    <definedName name="TYERD" localSheetId="20">#REF!</definedName>
    <definedName name="TYERD" localSheetId="21">#REF!</definedName>
    <definedName name="TYERD" localSheetId="22">#REF!</definedName>
    <definedName name="TYERD" localSheetId="23">#REF!</definedName>
    <definedName name="TYERD" localSheetId="24">#REF!</definedName>
    <definedName name="TYERD" localSheetId="25">#REF!</definedName>
    <definedName name="TYERD" localSheetId="26">#REF!</definedName>
    <definedName name="TYERD" localSheetId="27">#REF!</definedName>
    <definedName name="TYERD" localSheetId="28">#REF!</definedName>
    <definedName name="TYERD" localSheetId="39">#REF!</definedName>
    <definedName name="TYERD" localSheetId="40">#REF!</definedName>
    <definedName name="TYERD" localSheetId="41">#REF!</definedName>
    <definedName name="TYERD" localSheetId="42">#REF!</definedName>
    <definedName name="TYERD" localSheetId="43">#REF!</definedName>
    <definedName name="TYERD" localSheetId="44">#REF!</definedName>
    <definedName name="TYERD" localSheetId="45">#REF!</definedName>
    <definedName name="TYERD" localSheetId="46">#REF!</definedName>
    <definedName name="TYERD" localSheetId="47">#REF!</definedName>
    <definedName name="TYERD" localSheetId="48">#REF!</definedName>
    <definedName name="TYERD" localSheetId="49">#REF!</definedName>
    <definedName name="TYERD" localSheetId="50">#REF!</definedName>
    <definedName name="TYERD" localSheetId="51">#REF!</definedName>
    <definedName name="TYERD" localSheetId="52">#REF!</definedName>
    <definedName name="TYERD" localSheetId="19">#REF!</definedName>
    <definedName name="TYERD" localSheetId="0">#REF!</definedName>
    <definedName name="TYERD">#REF!</definedName>
    <definedName name="TYERU" localSheetId="1">#REF!</definedName>
    <definedName name="TYERU" localSheetId="2">#REF!</definedName>
    <definedName name="TYERU" localSheetId="13">#REF!</definedName>
    <definedName name="TYERU" localSheetId="14">#REF!</definedName>
    <definedName name="TYERU" localSheetId="11">#REF!</definedName>
    <definedName name="TYERU" localSheetId="16">#REF!</definedName>
    <definedName name="TYERU" localSheetId="17">#REF!</definedName>
    <definedName name="TYERU" localSheetId="29">#REF!</definedName>
    <definedName name="TYERU" localSheetId="20">#REF!</definedName>
    <definedName name="TYERU" localSheetId="21">#REF!</definedName>
    <definedName name="TYERU" localSheetId="22">#REF!</definedName>
    <definedName name="TYERU" localSheetId="23">#REF!</definedName>
    <definedName name="TYERU" localSheetId="24">#REF!</definedName>
    <definedName name="TYERU" localSheetId="25">#REF!</definedName>
    <definedName name="TYERU" localSheetId="26">#REF!</definedName>
    <definedName name="TYERU" localSheetId="27">#REF!</definedName>
    <definedName name="TYERU" localSheetId="28">#REF!</definedName>
    <definedName name="TYERU" localSheetId="39">#REF!</definedName>
    <definedName name="TYERU" localSheetId="40">#REF!</definedName>
    <definedName name="TYERU" localSheetId="41">#REF!</definedName>
    <definedName name="TYERU" localSheetId="42">#REF!</definedName>
    <definedName name="TYERU" localSheetId="43">#REF!</definedName>
    <definedName name="TYERU" localSheetId="44">#REF!</definedName>
    <definedName name="TYERU" localSheetId="45">#REF!</definedName>
    <definedName name="TYERU" localSheetId="46">#REF!</definedName>
    <definedName name="TYERU" localSheetId="47">#REF!</definedName>
    <definedName name="TYERU" localSheetId="48">#REF!</definedName>
    <definedName name="TYERU" localSheetId="49">#REF!</definedName>
    <definedName name="TYERU" localSheetId="50">#REF!</definedName>
    <definedName name="TYERU" localSheetId="51">#REF!</definedName>
    <definedName name="TYERU" localSheetId="52">#REF!</definedName>
    <definedName name="TYERU" localSheetId="19">#REF!</definedName>
    <definedName name="TYERU" localSheetId="0">#REF!</definedName>
    <definedName name="TYERU">#REF!</definedName>
    <definedName name="UYERD" localSheetId="1">#REF!</definedName>
    <definedName name="UYERD" localSheetId="2">#REF!</definedName>
    <definedName name="UYERD" localSheetId="13">#REF!</definedName>
    <definedName name="UYERD" localSheetId="14">#REF!</definedName>
    <definedName name="UYERD" localSheetId="11">#REF!</definedName>
    <definedName name="UYERD" localSheetId="16">#REF!</definedName>
    <definedName name="UYERD" localSheetId="17">#REF!</definedName>
    <definedName name="UYERD" localSheetId="29">#REF!</definedName>
    <definedName name="UYERD" localSheetId="20">#REF!</definedName>
    <definedName name="UYERD" localSheetId="21">#REF!</definedName>
    <definedName name="UYERD" localSheetId="22">#REF!</definedName>
    <definedName name="UYERD" localSheetId="23">#REF!</definedName>
    <definedName name="UYERD" localSheetId="24">#REF!</definedName>
    <definedName name="UYERD" localSheetId="25">#REF!</definedName>
    <definedName name="UYERD" localSheetId="26">#REF!</definedName>
    <definedName name="UYERD" localSheetId="27">#REF!</definedName>
    <definedName name="UYERD" localSheetId="28">#REF!</definedName>
    <definedName name="UYERD" localSheetId="39">#REF!</definedName>
    <definedName name="UYERD" localSheetId="40">#REF!</definedName>
    <definedName name="UYERD" localSheetId="41">#REF!</definedName>
    <definedName name="UYERD" localSheetId="42">#REF!</definedName>
    <definedName name="UYERD" localSheetId="43">#REF!</definedName>
    <definedName name="UYERD" localSheetId="44">#REF!</definedName>
    <definedName name="UYERD" localSheetId="45">#REF!</definedName>
    <definedName name="UYERD" localSheetId="46">#REF!</definedName>
    <definedName name="UYERD" localSheetId="47">#REF!</definedName>
    <definedName name="UYERD" localSheetId="48">#REF!</definedName>
    <definedName name="UYERD" localSheetId="49">#REF!</definedName>
    <definedName name="UYERD" localSheetId="50">#REF!</definedName>
    <definedName name="UYERD" localSheetId="51">#REF!</definedName>
    <definedName name="UYERD" localSheetId="52">#REF!</definedName>
    <definedName name="UYERD" localSheetId="19">#REF!</definedName>
    <definedName name="UYERD" localSheetId="0">#REF!</definedName>
    <definedName name="UYERD">#REF!</definedName>
    <definedName name="UYERU" localSheetId="1">#REF!</definedName>
    <definedName name="UYERU" localSheetId="2">#REF!</definedName>
    <definedName name="UYERU" localSheetId="13">#REF!</definedName>
    <definedName name="UYERU" localSheetId="14">#REF!</definedName>
    <definedName name="UYERU" localSheetId="11">#REF!</definedName>
    <definedName name="UYERU" localSheetId="16">#REF!</definedName>
    <definedName name="UYERU" localSheetId="17">#REF!</definedName>
    <definedName name="UYERU" localSheetId="29">#REF!</definedName>
    <definedName name="UYERU" localSheetId="20">#REF!</definedName>
    <definedName name="UYERU" localSheetId="21">#REF!</definedName>
    <definedName name="UYERU" localSheetId="22">#REF!</definedName>
    <definedName name="UYERU" localSheetId="23">#REF!</definedName>
    <definedName name="UYERU" localSheetId="24">#REF!</definedName>
    <definedName name="UYERU" localSheetId="25">#REF!</definedName>
    <definedName name="UYERU" localSheetId="26">#REF!</definedName>
    <definedName name="UYERU" localSheetId="27">#REF!</definedName>
    <definedName name="UYERU" localSheetId="28">#REF!</definedName>
    <definedName name="UYERU" localSheetId="39">#REF!</definedName>
    <definedName name="UYERU" localSheetId="40">#REF!</definedName>
    <definedName name="UYERU" localSheetId="41">#REF!</definedName>
    <definedName name="UYERU" localSheetId="42">#REF!</definedName>
    <definedName name="UYERU" localSheetId="43">#REF!</definedName>
    <definedName name="UYERU" localSheetId="44">#REF!</definedName>
    <definedName name="UYERU" localSheetId="45">#REF!</definedName>
    <definedName name="UYERU" localSheetId="46">#REF!</definedName>
    <definedName name="UYERU" localSheetId="47">#REF!</definedName>
    <definedName name="UYERU" localSheetId="48">#REF!</definedName>
    <definedName name="UYERU" localSheetId="49">#REF!</definedName>
    <definedName name="UYERU" localSheetId="50">#REF!</definedName>
    <definedName name="UYERU" localSheetId="51">#REF!</definedName>
    <definedName name="UYERU" localSheetId="52">#REF!</definedName>
    <definedName name="UYERU" localSheetId="19">#REF!</definedName>
    <definedName name="UYERU" localSheetId="0">#REF!</definedName>
    <definedName name="UYERU">#REF!</definedName>
    <definedName name="VYERD" localSheetId="1">#REF!</definedName>
    <definedName name="VYERD" localSheetId="2">#REF!</definedName>
    <definedName name="VYERD" localSheetId="13">#REF!</definedName>
    <definedName name="VYERD" localSheetId="14">#REF!</definedName>
    <definedName name="VYERD" localSheetId="11">#REF!</definedName>
    <definedName name="VYERD" localSheetId="16">#REF!</definedName>
    <definedName name="VYERD" localSheetId="17">#REF!</definedName>
    <definedName name="VYERD" localSheetId="29">#REF!</definedName>
    <definedName name="VYERD" localSheetId="20">#REF!</definedName>
    <definedName name="VYERD" localSheetId="21">#REF!</definedName>
    <definedName name="VYERD" localSheetId="22">#REF!</definedName>
    <definedName name="VYERD" localSheetId="23">#REF!</definedName>
    <definedName name="VYERD" localSheetId="24">#REF!</definedName>
    <definedName name="VYERD" localSheetId="25">#REF!</definedName>
    <definedName name="VYERD" localSheetId="26">#REF!</definedName>
    <definedName name="VYERD" localSheetId="27">#REF!</definedName>
    <definedName name="VYERD" localSheetId="28">#REF!</definedName>
    <definedName name="VYERD" localSheetId="39">#REF!</definedName>
    <definedName name="VYERD" localSheetId="40">#REF!</definedName>
    <definedName name="VYERD" localSheetId="41">#REF!</definedName>
    <definedName name="VYERD" localSheetId="42">#REF!</definedName>
    <definedName name="VYERD" localSheetId="43">#REF!</definedName>
    <definedName name="VYERD" localSheetId="44">#REF!</definedName>
    <definedName name="VYERD" localSheetId="45">#REF!</definedName>
    <definedName name="VYERD" localSheetId="46">#REF!</definedName>
    <definedName name="VYERD" localSheetId="47">#REF!</definedName>
    <definedName name="VYERD" localSheetId="48">#REF!</definedName>
    <definedName name="VYERD" localSheetId="49">#REF!</definedName>
    <definedName name="VYERD" localSheetId="50">#REF!</definedName>
    <definedName name="VYERD" localSheetId="51">#REF!</definedName>
    <definedName name="VYERD" localSheetId="52">#REF!</definedName>
    <definedName name="VYERD" localSheetId="19">#REF!</definedName>
    <definedName name="VYERD" localSheetId="0">#REF!</definedName>
    <definedName name="VYERD">#REF!</definedName>
    <definedName name="VYERU" localSheetId="1">#REF!</definedName>
    <definedName name="VYERU" localSheetId="2">#REF!</definedName>
    <definedName name="VYERU" localSheetId="13">#REF!</definedName>
    <definedName name="VYERU" localSheetId="14">#REF!</definedName>
    <definedName name="VYERU" localSheetId="11">#REF!</definedName>
    <definedName name="VYERU" localSheetId="16">#REF!</definedName>
    <definedName name="VYERU" localSheetId="17">#REF!</definedName>
    <definedName name="VYERU" localSheetId="29">#REF!</definedName>
    <definedName name="VYERU" localSheetId="20">#REF!</definedName>
    <definedName name="VYERU" localSheetId="21">#REF!</definedName>
    <definedName name="VYERU" localSheetId="22">#REF!</definedName>
    <definedName name="VYERU" localSheetId="23">#REF!</definedName>
    <definedName name="VYERU" localSheetId="24">#REF!</definedName>
    <definedName name="VYERU" localSheetId="25">#REF!</definedName>
    <definedName name="VYERU" localSheetId="26">#REF!</definedName>
    <definedName name="VYERU" localSheetId="27">#REF!</definedName>
    <definedName name="VYERU" localSheetId="28">#REF!</definedName>
    <definedName name="VYERU" localSheetId="39">#REF!</definedName>
    <definedName name="VYERU" localSheetId="40">#REF!</definedName>
    <definedName name="VYERU" localSheetId="41">#REF!</definedName>
    <definedName name="VYERU" localSheetId="42">#REF!</definedName>
    <definedName name="VYERU" localSheetId="43">#REF!</definedName>
    <definedName name="VYERU" localSheetId="44">#REF!</definedName>
    <definedName name="VYERU" localSheetId="45">#REF!</definedName>
    <definedName name="VYERU" localSheetId="46">#REF!</definedName>
    <definedName name="VYERU" localSheetId="47">#REF!</definedName>
    <definedName name="VYERU" localSheetId="48">#REF!</definedName>
    <definedName name="VYERU" localSheetId="49">#REF!</definedName>
    <definedName name="VYERU" localSheetId="50">#REF!</definedName>
    <definedName name="VYERU" localSheetId="51">#REF!</definedName>
    <definedName name="VYERU" localSheetId="52">#REF!</definedName>
    <definedName name="VYERU" localSheetId="19">#REF!</definedName>
    <definedName name="VYERU" localSheetId="0">#REF!</definedName>
    <definedName name="VYERU">#REF!</definedName>
    <definedName name="WKDQ" localSheetId="1">#REF!</definedName>
    <definedName name="WKDQ" localSheetId="2">#REF!</definedName>
    <definedName name="WKDQ" localSheetId="12">#REF!</definedName>
    <definedName name="WKDQ" localSheetId="13">#REF!</definedName>
    <definedName name="WKDQ" localSheetId="14">#REF!</definedName>
    <definedName name="WKDQ" localSheetId="11">#REF!</definedName>
    <definedName name="WKDQ" localSheetId="18">#REF!</definedName>
    <definedName name="WKDQ" localSheetId="29">#REF!</definedName>
    <definedName name="WKDQ" localSheetId="20">#REF!</definedName>
    <definedName name="WKDQ" localSheetId="21">#REF!</definedName>
    <definedName name="WKDQ" localSheetId="22">#REF!</definedName>
    <definedName name="WKDQ" localSheetId="23">#REF!</definedName>
    <definedName name="WKDQ" localSheetId="24">#REF!</definedName>
    <definedName name="WKDQ" localSheetId="25">#REF!</definedName>
    <definedName name="WKDQ" localSheetId="26">#REF!</definedName>
    <definedName name="WKDQ" localSheetId="27">#REF!</definedName>
    <definedName name="WKDQ" localSheetId="28">#REF!</definedName>
    <definedName name="WKDQ" localSheetId="39">#REF!</definedName>
    <definedName name="WKDQ" localSheetId="40">#REF!</definedName>
    <definedName name="WKDQ" localSheetId="41">#REF!</definedName>
    <definedName name="WKDQ" localSheetId="42">#REF!</definedName>
    <definedName name="WKDQ" localSheetId="43">#REF!</definedName>
    <definedName name="WKDQ" localSheetId="44">#REF!</definedName>
    <definedName name="WKDQ" localSheetId="45">#REF!</definedName>
    <definedName name="WKDQ" localSheetId="46">#REF!</definedName>
    <definedName name="WKDQ" localSheetId="47">#REF!</definedName>
    <definedName name="WKDQ" localSheetId="48">#REF!</definedName>
    <definedName name="WKDQ" localSheetId="49">#REF!</definedName>
    <definedName name="WKDQ" localSheetId="50">#REF!</definedName>
    <definedName name="WKDQ" localSheetId="51">#REF!</definedName>
    <definedName name="WKDQ" localSheetId="52">#REF!</definedName>
    <definedName name="WKDQ" localSheetId="19">#REF!</definedName>
    <definedName name="WKDQ" localSheetId="0">#REF!</definedName>
    <definedName name="WKDQ">#REF!</definedName>
    <definedName name="Z_C516B3D3_E089_11D4_9D76_00500418B9B4_.wvu.Cols" localSheetId="1" hidden="1">#REF!,#REF!</definedName>
    <definedName name="Z_C516B3D3_E089_11D4_9D76_00500418B9B4_.wvu.Cols" localSheetId="2" hidden="1">#REF!,#REF!</definedName>
    <definedName name="Z_C516B3D3_E089_11D4_9D76_00500418B9B4_.wvu.Cols" localSheetId="4" hidden="1">#REF!,#REF!</definedName>
    <definedName name="Z_C516B3D3_E089_11D4_9D76_00500418B9B4_.wvu.Cols" localSheetId="13" hidden="1">#REF!,#REF!</definedName>
    <definedName name="Z_C516B3D3_E089_11D4_9D76_00500418B9B4_.wvu.Cols" localSheetId="15" hidden="1">#REF!,#REF!</definedName>
    <definedName name="Z_C516B3D3_E089_11D4_9D76_00500418B9B4_.wvu.Cols" localSheetId="16" hidden="1">#REF!,#REF!</definedName>
    <definedName name="Z_C516B3D3_E089_11D4_9D76_00500418B9B4_.wvu.Cols" localSheetId="17" hidden="1">#REF!,#REF!</definedName>
    <definedName name="Z_C516B3D3_E089_11D4_9D76_00500418B9B4_.wvu.Cols" localSheetId="29" hidden="1">#REF!,#REF!</definedName>
    <definedName name="Z_C516B3D3_E089_11D4_9D76_00500418B9B4_.wvu.Cols" localSheetId="21" hidden="1">#REF!,#REF!</definedName>
    <definedName name="Z_C516B3D3_E089_11D4_9D76_00500418B9B4_.wvu.Cols" localSheetId="22" hidden="1">#REF!,#REF!</definedName>
    <definedName name="Z_C516B3D3_E089_11D4_9D76_00500418B9B4_.wvu.Cols" localSheetId="23" hidden="1">#REF!,#REF!</definedName>
    <definedName name="Z_C516B3D3_E089_11D4_9D76_00500418B9B4_.wvu.Cols" localSheetId="24" hidden="1">#REF!,#REF!</definedName>
    <definedName name="Z_C516B3D3_E089_11D4_9D76_00500418B9B4_.wvu.Cols" localSheetId="26" hidden="1">#REF!,#REF!</definedName>
    <definedName name="Z_C516B3D3_E089_11D4_9D76_00500418B9B4_.wvu.Cols" localSheetId="27" hidden="1">#REF!,#REF!</definedName>
    <definedName name="Z_C516B3D3_E089_11D4_9D76_00500418B9B4_.wvu.Cols" localSheetId="39" hidden="1">#REF!,#REF!</definedName>
    <definedName name="Z_C516B3D3_E089_11D4_9D76_00500418B9B4_.wvu.Cols" localSheetId="40" hidden="1">#REF!,#REF!</definedName>
    <definedName name="Z_C516B3D3_E089_11D4_9D76_00500418B9B4_.wvu.Cols" localSheetId="41" hidden="1">#REF!,#REF!</definedName>
    <definedName name="Z_C516B3D3_E089_11D4_9D76_00500418B9B4_.wvu.Cols" localSheetId="42" hidden="1">#REF!,#REF!</definedName>
    <definedName name="Z_C516B3D3_E089_11D4_9D76_00500418B9B4_.wvu.Cols" localSheetId="43" hidden="1">#REF!,#REF!</definedName>
    <definedName name="Z_C516B3D3_E089_11D4_9D76_00500418B9B4_.wvu.Cols" localSheetId="44" hidden="1">#REF!,#REF!</definedName>
    <definedName name="Z_C516B3D3_E089_11D4_9D76_00500418B9B4_.wvu.Cols" localSheetId="45" hidden="1">#REF!,#REF!</definedName>
    <definedName name="Z_C516B3D3_E089_11D4_9D76_00500418B9B4_.wvu.Cols" localSheetId="46" hidden="1">#REF!,#REF!</definedName>
    <definedName name="Z_C516B3D3_E089_11D4_9D76_00500418B9B4_.wvu.Cols" localSheetId="47" hidden="1">#REF!,#REF!</definedName>
    <definedName name="Z_C516B3D3_E089_11D4_9D76_00500418B9B4_.wvu.Cols" localSheetId="48" hidden="1">#REF!,#REF!</definedName>
    <definedName name="Z_C516B3D3_E089_11D4_9D76_00500418B9B4_.wvu.Cols" localSheetId="49" hidden="1">#REF!,#REF!</definedName>
    <definedName name="Z_C516B3D3_E089_11D4_9D76_00500418B9B4_.wvu.Cols" localSheetId="50" hidden="1">#REF!,#REF!</definedName>
    <definedName name="Z_C516B3D3_E089_11D4_9D76_00500418B9B4_.wvu.Cols" localSheetId="51" hidden="1">#REF!,#REF!</definedName>
    <definedName name="Z_C516B3D3_E089_11D4_9D76_00500418B9B4_.wvu.Cols" localSheetId="52" hidden="1">#REF!,#REF!</definedName>
    <definedName name="Z_C516B3D3_E089_11D4_9D76_00500418B9B4_.wvu.Cols" localSheetId="19" hidden="1">#REF!,#REF!</definedName>
    <definedName name="Z_C516B3D3_E089_11D4_9D76_00500418B9B4_.wvu.Cols" localSheetId="0" hidden="1">#REF!,#REF!</definedName>
    <definedName name="Z_C516B3D3_E089_11D4_9D76_00500418B9B4_.wvu.Cols" hidden="1">#REF!,#REF!</definedName>
    <definedName name="Z_C516B3D3_E089_11D4_9D76_00500418B9B4_.wvu.Rows" localSheetId="1" hidden="1">#REF!</definedName>
    <definedName name="Z_C516B3D3_E089_11D4_9D76_00500418B9B4_.wvu.Rows" localSheetId="2" hidden="1">#REF!</definedName>
    <definedName name="Z_C516B3D3_E089_11D4_9D76_00500418B9B4_.wvu.Rows" localSheetId="4" hidden="1">#REF!</definedName>
    <definedName name="Z_C516B3D3_E089_11D4_9D76_00500418B9B4_.wvu.Rows" localSheetId="12" hidden="1">#REF!</definedName>
    <definedName name="Z_C516B3D3_E089_11D4_9D76_00500418B9B4_.wvu.Rows" localSheetId="13" hidden="1">#REF!</definedName>
    <definedName name="Z_C516B3D3_E089_11D4_9D76_00500418B9B4_.wvu.Rows" localSheetId="14" hidden="1">#REF!</definedName>
    <definedName name="Z_C516B3D3_E089_11D4_9D76_00500418B9B4_.wvu.Rows" localSheetId="11" hidden="1">#REF!</definedName>
    <definedName name="Z_C516B3D3_E089_11D4_9D76_00500418B9B4_.wvu.Rows" localSheetId="15" hidden="1">#REF!</definedName>
    <definedName name="Z_C516B3D3_E089_11D4_9D76_00500418B9B4_.wvu.Rows" localSheetId="18" hidden="1">#REF!</definedName>
    <definedName name="Z_C516B3D3_E089_11D4_9D76_00500418B9B4_.wvu.Rows" localSheetId="29" hidden="1">#REF!</definedName>
    <definedName name="Z_C516B3D3_E089_11D4_9D76_00500418B9B4_.wvu.Rows" localSheetId="20" hidden="1">#REF!</definedName>
    <definedName name="Z_C516B3D3_E089_11D4_9D76_00500418B9B4_.wvu.Rows" localSheetId="21" hidden="1">#REF!</definedName>
    <definedName name="Z_C516B3D3_E089_11D4_9D76_00500418B9B4_.wvu.Rows" localSheetId="22" hidden="1">#REF!</definedName>
    <definedName name="Z_C516B3D3_E089_11D4_9D76_00500418B9B4_.wvu.Rows" localSheetId="23" hidden="1">#REF!</definedName>
    <definedName name="Z_C516B3D3_E089_11D4_9D76_00500418B9B4_.wvu.Rows" localSheetId="24" hidden="1">#REF!</definedName>
    <definedName name="Z_C516B3D3_E089_11D4_9D76_00500418B9B4_.wvu.Rows" localSheetId="25" hidden="1">#REF!</definedName>
    <definedName name="Z_C516B3D3_E089_11D4_9D76_00500418B9B4_.wvu.Rows" localSheetId="26" hidden="1">#REF!</definedName>
    <definedName name="Z_C516B3D3_E089_11D4_9D76_00500418B9B4_.wvu.Rows" localSheetId="27" hidden="1">#REF!</definedName>
    <definedName name="Z_C516B3D3_E089_11D4_9D76_00500418B9B4_.wvu.Rows" localSheetId="28" hidden="1">#REF!</definedName>
    <definedName name="Z_C516B3D3_E089_11D4_9D76_00500418B9B4_.wvu.Rows" localSheetId="39" hidden="1">#REF!</definedName>
    <definedName name="Z_C516B3D3_E089_11D4_9D76_00500418B9B4_.wvu.Rows" localSheetId="40" hidden="1">#REF!</definedName>
    <definedName name="Z_C516B3D3_E089_11D4_9D76_00500418B9B4_.wvu.Rows" localSheetId="41" hidden="1">#REF!</definedName>
    <definedName name="Z_C516B3D3_E089_11D4_9D76_00500418B9B4_.wvu.Rows" localSheetId="42" hidden="1">#REF!</definedName>
    <definedName name="Z_C516B3D3_E089_11D4_9D76_00500418B9B4_.wvu.Rows" localSheetId="43" hidden="1">#REF!</definedName>
    <definedName name="Z_C516B3D3_E089_11D4_9D76_00500418B9B4_.wvu.Rows" localSheetId="44" hidden="1">#REF!</definedName>
    <definedName name="Z_C516B3D3_E089_11D4_9D76_00500418B9B4_.wvu.Rows" localSheetId="45" hidden="1">#REF!</definedName>
    <definedName name="Z_C516B3D3_E089_11D4_9D76_00500418B9B4_.wvu.Rows" localSheetId="46" hidden="1">#REF!</definedName>
    <definedName name="Z_C516B3D3_E089_11D4_9D76_00500418B9B4_.wvu.Rows" localSheetId="47" hidden="1">#REF!</definedName>
    <definedName name="Z_C516B3D3_E089_11D4_9D76_00500418B9B4_.wvu.Rows" localSheetId="48" hidden="1">#REF!</definedName>
    <definedName name="Z_C516B3D3_E089_11D4_9D76_00500418B9B4_.wvu.Rows" localSheetId="49" hidden="1">#REF!</definedName>
    <definedName name="Z_C516B3D3_E089_11D4_9D76_00500418B9B4_.wvu.Rows" localSheetId="50" hidden="1">#REF!</definedName>
    <definedName name="Z_C516B3D3_E089_11D4_9D76_00500418B9B4_.wvu.Rows" localSheetId="51" hidden="1">#REF!</definedName>
    <definedName name="Z_C516B3D3_E089_11D4_9D76_00500418B9B4_.wvu.Rows" localSheetId="52" hidden="1">#REF!</definedName>
    <definedName name="Z_C516B3D3_E089_11D4_9D76_00500418B9B4_.wvu.Rows" localSheetId="19" hidden="1">#REF!</definedName>
    <definedName name="Z_C516B3D3_E089_11D4_9D76_00500418B9B4_.wvu.Rows" localSheetId="0" hidden="1">#REF!</definedName>
    <definedName name="Z_C516B3D3_E089_11D4_9D76_00500418B9B4_.wvu.Rows" hidden="1">#REF!</definedName>
    <definedName name="za" localSheetId="15">#REF!</definedName>
    <definedName name="za" localSheetId="16">#REF!</definedName>
    <definedName name="za" localSheetId="17">#REF!</definedName>
    <definedName name="za" localSheetId="0">#REF!</definedName>
    <definedName name="za">#REF!</definedName>
    <definedName name="ZYERD" localSheetId="1">#REF!</definedName>
    <definedName name="ZYERD" localSheetId="2">#REF!</definedName>
    <definedName name="ZYERD" localSheetId="12">#REF!</definedName>
    <definedName name="ZYERD" localSheetId="13">#REF!</definedName>
    <definedName name="ZYERD" localSheetId="14">#REF!</definedName>
    <definedName name="ZYERD" localSheetId="11">#REF!</definedName>
    <definedName name="ZYERD" localSheetId="16">#REF!</definedName>
    <definedName name="ZYERD" localSheetId="17">#REF!</definedName>
    <definedName name="ZYERD" localSheetId="18">#REF!</definedName>
    <definedName name="ZYERD" localSheetId="29">#REF!</definedName>
    <definedName name="ZYERD" localSheetId="20">#REF!</definedName>
    <definedName name="ZYERD" localSheetId="21">#REF!</definedName>
    <definedName name="ZYERD" localSheetId="22">#REF!</definedName>
    <definedName name="ZYERD" localSheetId="23">#REF!</definedName>
    <definedName name="ZYERD" localSheetId="24">#REF!</definedName>
    <definedName name="ZYERD" localSheetId="25">#REF!</definedName>
    <definedName name="ZYERD" localSheetId="26">#REF!</definedName>
    <definedName name="ZYERD" localSheetId="27">#REF!</definedName>
    <definedName name="ZYERD" localSheetId="28">#REF!</definedName>
    <definedName name="ZYERD" localSheetId="39">#REF!</definedName>
    <definedName name="ZYERD" localSheetId="40">#REF!</definedName>
    <definedName name="ZYERD" localSheetId="41">#REF!</definedName>
    <definedName name="ZYERD" localSheetId="42">#REF!</definedName>
    <definedName name="ZYERD" localSheetId="43">#REF!</definedName>
    <definedName name="ZYERD" localSheetId="44">#REF!</definedName>
    <definedName name="ZYERD" localSheetId="45">#REF!</definedName>
    <definedName name="ZYERD" localSheetId="46">#REF!</definedName>
    <definedName name="ZYERD" localSheetId="47">#REF!</definedName>
    <definedName name="ZYERD" localSheetId="48">#REF!</definedName>
    <definedName name="ZYERD" localSheetId="49">#REF!</definedName>
    <definedName name="ZYERD" localSheetId="50">#REF!</definedName>
    <definedName name="ZYERD" localSheetId="51">#REF!</definedName>
    <definedName name="ZYERD" localSheetId="52">#REF!</definedName>
    <definedName name="ZYERD" localSheetId="19">#REF!</definedName>
    <definedName name="ZYERD" localSheetId="0">#REF!</definedName>
    <definedName name="ZYERD">#REF!</definedName>
    <definedName name="ZYERU" localSheetId="1">#REF!</definedName>
    <definedName name="ZYERU" localSheetId="2">#REF!</definedName>
    <definedName name="ZYERU" localSheetId="12">#REF!</definedName>
    <definedName name="ZYERU" localSheetId="13">#REF!</definedName>
    <definedName name="ZYERU" localSheetId="14">#REF!</definedName>
    <definedName name="ZYERU" localSheetId="11">#REF!</definedName>
    <definedName name="ZYERU" localSheetId="16">#REF!</definedName>
    <definedName name="ZYERU" localSheetId="17">#REF!</definedName>
    <definedName name="ZYERU" localSheetId="18">#REF!</definedName>
    <definedName name="ZYERU" localSheetId="29">#REF!</definedName>
    <definedName name="ZYERU" localSheetId="20">#REF!</definedName>
    <definedName name="ZYERU" localSheetId="21">#REF!</definedName>
    <definedName name="ZYERU" localSheetId="22">#REF!</definedName>
    <definedName name="ZYERU" localSheetId="23">#REF!</definedName>
    <definedName name="ZYERU" localSheetId="24">#REF!</definedName>
    <definedName name="ZYERU" localSheetId="25">#REF!</definedName>
    <definedName name="ZYERU" localSheetId="26">#REF!</definedName>
    <definedName name="ZYERU" localSheetId="27">#REF!</definedName>
    <definedName name="ZYERU" localSheetId="28">#REF!</definedName>
    <definedName name="ZYERU" localSheetId="39">#REF!</definedName>
    <definedName name="ZYERU" localSheetId="40">#REF!</definedName>
    <definedName name="ZYERU" localSheetId="41">#REF!</definedName>
    <definedName name="ZYERU" localSheetId="42">#REF!</definedName>
    <definedName name="ZYERU" localSheetId="43">#REF!</definedName>
    <definedName name="ZYERU" localSheetId="44">#REF!</definedName>
    <definedName name="ZYERU" localSheetId="45">#REF!</definedName>
    <definedName name="ZYERU" localSheetId="46">#REF!</definedName>
    <definedName name="ZYERU" localSheetId="47">#REF!</definedName>
    <definedName name="ZYERU" localSheetId="48">#REF!</definedName>
    <definedName name="ZYERU" localSheetId="49">#REF!</definedName>
    <definedName name="ZYERU" localSheetId="50">#REF!</definedName>
    <definedName name="ZYERU" localSheetId="51">#REF!</definedName>
    <definedName name="ZYERU" localSheetId="52">#REF!</definedName>
    <definedName name="ZYERU" localSheetId="19">#REF!</definedName>
    <definedName name="ZYERU" localSheetId="0">#REF!</definedName>
    <definedName name="ZYERU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4" i="57" l="1"/>
  <c r="F26" i="109" l="1"/>
  <c r="O20" i="34"/>
  <c r="F23" i="98"/>
  <c r="G23" i="98"/>
  <c r="E23" i="98"/>
  <c r="AC76" i="105" l="1"/>
  <c r="AB76" i="105"/>
  <c r="AA76" i="105"/>
  <c r="Z76" i="105"/>
  <c r="Y76" i="105"/>
  <c r="X76" i="105"/>
  <c r="W76" i="105"/>
  <c r="V76" i="105"/>
  <c r="U76" i="105"/>
  <c r="T76" i="105"/>
  <c r="S76" i="105"/>
  <c r="R76" i="105"/>
  <c r="M76" i="105"/>
  <c r="L76" i="105"/>
  <c r="K76" i="105"/>
  <c r="J76" i="105"/>
  <c r="I76" i="105"/>
  <c r="H76" i="105"/>
  <c r="G76" i="105"/>
  <c r="F76" i="105"/>
  <c r="E76" i="105"/>
  <c r="D76" i="105"/>
  <c r="C76" i="105"/>
  <c r="B76" i="105"/>
  <c r="AC75" i="105"/>
  <c r="AB75" i="105"/>
  <c r="AA75" i="105"/>
  <c r="Z75" i="105"/>
  <c r="Y75" i="105"/>
  <c r="X75" i="105"/>
  <c r="W75" i="105"/>
  <c r="V75" i="105"/>
  <c r="U75" i="105"/>
  <c r="T75" i="105"/>
  <c r="S75" i="105"/>
  <c r="R75" i="105"/>
  <c r="M75" i="105"/>
  <c r="L75" i="105"/>
  <c r="K75" i="105"/>
  <c r="J75" i="105"/>
  <c r="I75" i="105"/>
  <c r="H75" i="105"/>
  <c r="G75" i="105"/>
  <c r="F75" i="105"/>
  <c r="E75" i="105"/>
  <c r="D75" i="105"/>
  <c r="C75" i="105"/>
  <c r="B75" i="105"/>
  <c r="AC74" i="105"/>
  <c r="AB74" i="105"/>
  <c r="AA74" i="105"/>
  <c r="Z74" i="105"/>
  <c r="Y74" i="105"/>
  <c r="X74" i="105"/>
  <c r="W74" i="105"/>
  <c r="V74" i="105"/>
  <c r="U74" i="105"/>
  <c r="T74" i="105"/>
  <c r="S74" i="105"/>
  <c r="R74" i="105"/>
  <c r="M74" i="105"/>
  <c r="L74" i="105"/>
  <c r="K74" i="105"/>
  <c r="J74" i="105"/>
  <c r="I74" i="105"/>
  <c r="H74" i="105"/>
  <c r="G74" i="105"/>
  <c r="F74" i="105"/>
  <c r="E74" i="105"/>
  <c r="D74" i="105"/>
  <c r="C74" i="105"/>
  <c r="B74" i="105"/>
  <c r="AC73" i="105"/>
  <c r="AB73" i="105"/>
  <c r="AA73" i="105"/>
  <c r="Z73" i="105"/>
  <c r="Y73" i="105"/>
  <c r="X73" i="105"/>
  <c r="W73" i="105"/>
  <c r="V73" i="105"/>
  <c r="U73" i="105"/>
  <c r="T73" i="105"/>
  <c r="S73" i="105"/>
  <c r="R73" i="105"/>
  <c r="M73" i="105"/>
  <c r="L73" i="105"/>
  <c r="K73" i="105"/>
  <c r="J73" i="105"/>
  <c r="I73" i="105"/>
  <c r="H73" i="105"/>
  <c r="G73" i="105"/>
  <c r="F73" i="105"/>
  <c r="E73" i="105"/>
  <c r="D73" i="105"/>
  <c r="C73" i="105"/>
  <c r="B73" i="105"/>
  <c r="AC72" i="105"/>
  <c r="AB72" i="105"/>
  <c r="AA72" i="105"/>
  <c r="Z72" i="105"/>
  <c r="Y72" i="105"/>
  <c r="X72" i="105"/>
  <c r="W72" i="105"/>
  <c r="V72" i="105"/>
  <c r="U72" i="105"/>
  <c r="T72" i="105"/>
  <c r="S72" i="105"/>
  <c r="R72" i="105"/>
  <c r="M72" i="105"/>
  <c r="L72" i="105"/>
  <c r="K72" i="105"/>
  <c r="J72" i="105"/>
  <c r="I72" i="105"/>
  <c r="H72" i="105"/>
  <c r="G72" i="105"/>
  <c r="F72" i="105"/>
  <c r="E72" i="105"/>
  <c r="D72" i="105"/>
  <c r="C72" i="105"/>
  <c r="B72" i="105"/>
  <c r="AC71" i="105"/>
  <c r="AB71" i="105"/>
  <c r="AA71" i="105"/>
  <c r="Z71" i="105"/>
  <c r="Y71" i="105"/>
  <c r="X71" i="105"/>
  <c r="W71" i="105"/>
  <c r="V71" i="105"/>
  <c r="U71" i="105"/>
  <c r="T71" i="105"/>
  <c r="S71" i="105"/>
  <c r="R71" i="105"/>
  <c r="M71" i="105"/>
  <c r="L71" i="105"/>
  <c r="K71" i="105"/>
  <c r="J71" i="105"/>
  <c r="I71" i="105"/>
  <c r="H71" i="105"/>
  <c r="G71" i="105"/>
  <c r="F71" i="105"/>
  <c r="E71" i="105"/>
  <c r="D71" i="105"/>
  <c r="C71" i="105"/>
  <c r="B71" i="105"/>
  <c r="AC70" i="105"/>
  <c r="AB70" i="105"/>
  <c r="AA70" i="105"/>
  <c r="Z70" i="105"/>
  <c r="Y70" i="105"/>
  <c r="X70" i="105"/>
  <c r="W70" i="105"/>
  <c r="V70" i="105"/>
  <c r="U70" i="105"/>
  <c r="T70" i="105"/>
  <c r="S70" i="105"/>
  <c r="R70" i="105"/>
  <c r="M70" i="105"/>
  <c r="L70" i="105"/>
  <c r="K70" i="105"/>
  <c r="J70" i="105"/>
  <c r="I70" i="105"/>
  <c r="H70" i="105"/>
  <c r="G70" i="105"/>
  <c r="F70" i="105"/>
  <c r="E70" i="105"/>
  <c r="D70" i="105"/>
  <c r="C70" i="105"/>
  <c r="B70" i="105"/>
  <c r="AC69" i="105"/>
  <c r="AB69" i="105"/>
  <c r="AA69" i="105"/>
  <c r="Z69" i="105"/>
  <c r="Y69" i="105"/>
  <c r="X69" i="105"/>
  <c r="W69" i="105"/>
  <c r="V69" i="105"/>
  <c r="U69" i="105"/>
  <c r="T69" i="105"/>
  <c r="S69" i="105"/>
  <c r="R69" i="105"/>
  <c r="M69" i="105"/>
  <c r="L69" i="105"/>
  <c r="K69" i="105"/>
  <c r="J69" i="105"/>
  <c r="I69" i="105"/>
  <c r="H69" i="105"/>
  <c r="G69" i="105"/>
  <c r="F69" i="105"/>
  <c r="E69" i="105"/>
  <c r="D69" i="105"/>
  <c r="C69" i="105"/>
  <c r="B69" i="105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  <c r="M68" i="105"/>
  <c r="L68" i="105"/>
  <c r="K68" i="105"/>
  <c r="J68" i="105"/>
  <c r="I68" i="105"/>
  <c r="H68" i="105"/>
  <c r="G68" i="105"/>
  <c r="F68" i="105"/>
  <c r="E68" i="105"/>
  <c r="D68" i="105"/>
  <c r="C68" i="105"/>
  <c r="B68" i="105"/>
  <c r="AC67" i="105"/>
  <c r="AB67" i="105"/>
  <c r="AA67" i="105"/>
  <c r="Z67" i="105"/>
  <c r="Y67" i="105"/>
  <c r="X67" i="105"/>
  <c r="W67" i="105"/>
  <c r="V67" i="105"/>
  <c r="U67" i="105"/>
  <c r="T67" i="105"/>
  <c r="S67" i="105"/>
  <c r="R67" i="105"/>
  <c r="M67" i="105"/>
  <c r="L67" i="105"/>
  <c r="K67" i="105"/>
  <c r="J67" i="105"/>
  <c r="I67" i="105"/>
  <c r="H67" i="105"/>
  <c r="G67" i="105"/>
  <c r="F67" i="105"/>
  <c r="E67" i="105"/>
  <c r="D67" i="105"/>
  <c r="C67" i="105"/>
  <c r="B67" i="105"/>
  <c r="AC66" i="105"/>
  <c r="AB66" i="105"/>
  <c r="AA66" i="105"/>
  <c r="Z66" i="105"/>
  <c r="Y66" i="105"/>
  <c r="X66" i="105"/>
  <c r="W66" i="105"/>
  <c r="V66" i="105"/>
  <c r="U66" i="105"/>
  <c r="T66" i="105"/>
  <c r="S66" i="105"/>
  <c r="R66" i="105"/>
  <c r="M66" i="105"/>
  <c r="L66" i="105"/>
  <c r="K66" i="105"/>
  <c r="J66" i="105"/>
  <c r="I66" i="105"/>
  <c r="H66" i="105"/>
  <c r="G66" i="105"/>
  <c r="F66" i="105"/>
  <c r="E66" i="105"/>
  <c r="D66" i="105"/>
  <c r="C66" i="105"/>
  <c r="B66" i="105"/>
  <c r="AC65" i="105"/>
  <c r="AB65" i="105"/>
  <c r="AA65" i="105"/>
  <c r="Z65" i="105"/>
  <c r="Y65" i="105"/>
  <c r="X65" i="105"/>
  <c r="W65" i="105"/>
  <c r="V65" i="105"/>
  <c r="U65" i="105"/>
  <c r="T65" i="105"/>
  <c r="S65" i="105"/>
  <c r="R65" i="105"/>
  <c r="M65" i="105"/>
  <c r="L65" i="105"/>
  <c r="K65" i="105"/>
  <c r="J65" i="105"/>
  <c r="I65" i="105"/>
  <c r="H65" i="105"/>
  <c r="G65" i="105"/>
  <c r="F65" i="105"/>
  <c r="E65" i="105"/>
  <c r="D65" i="105"/>
  <c r="C65" i="105"/>
  <c r="B65" i="105"/>
  <c r="AC64" i="105"/>
  <c r="AB64" i="105"/>
  <c r="AA64" i="105"/>
  <c r="Z64" i="105"/>
  <c r="Y64" i="105"/>
  <c r="X64" i="105"/>
  <c r="W64" i="105"/>
  <c r="V64" i="105"/>
  <c r="U64" i="105"/>
  <c r="T64" i="105"/>
  <c r="S64" i="105"/>
  <c r="R64" i="105"/>
  <c r="M64" i="105"/>
  <c r="L64" i="105"/>
  <c r="K64" i="105"/>
  <c r="J64" i="105"/>
  <c r="I64" i="105"/>
  <c r="H64" i="105"/>
  <c r="G64" i="105"/>
  <c r="F64" i="105"/>
  <c r="E64" i="105"/>
  <c r="D64" i="105"/>
  <c r="C64" i="105"/>
  <c r="B64" i="105"/>
  <c r="AC63" i="105"/>
  <c r="AB63" i="105"/>
  <c r="AA63" i="105"/>
  <c r="Z63" i="105"/>
  <c r="Y63" i="105"/>
  <c r="X63" i="105"/>
  <c r="W63" i="105"/>
  <c r="V63" i="105"/>
  <c r="U63" i="105"/>
  <c r="T63" i="105"/>
  <c r="S63" i="105"/>
  <c r="R63" i="105"/>
  <c r="M63" i="105"/>
  <c r="L63" i="105"/>
  <c r="K63" i="105"/>
  <c r="J63" i="105"/>
  <c r="I63" i="105"/>
  <c r="H63" i="105"/>
  <c r="G63" i="105"/>
  <c r="F63" i="105"/>
  <c r="E63" i="105"/>
  <c r="D63" i="105"/>
  <c r="C63" i="105"/>
  <c r="B63" i="105"/>
  <c r="AC62" i="105"/>
  <c r="AB62" i="105"/>
  <c r="AA62" i="105"/>
  <c r="Z62" i="105"/>
  <c r="Y62" i="105"/>
  <c r="X62" i="105"/>
  <c r="W62" i="105"/>
  <c r="V62" i="105"/>
  <c r="U62" i="105"/>
  <c r="T62" i="105"/>
  <c r="S62" i="105"/>
  <c r="R62" i="105"/>
  <c r="M62" i="105"/>
  <c r="L62" i="105"/>
  <c r="K62" i="105"/>
  <c r="J62" i="105"/>
  <c r="I62" i="105"/>
  <c r="H62" i="105"/>
  <c r="G62" i="105"/>
  <c r="F62" i="105"/>
  <c r="E62" i="105"/>
  <c r="D62" i="105"/>
  <c r="C62" i="105"/>
  <c r="B62" i="105"/>
  <c r="AC61" i="105"/>
  <c r="AB61" i="105"/>
  <c r="AA61" i="105"/>
  <c r="Z61" i="105"/>
  <c r="Y61" i="105"/>
  <c r="X61" i="105"/>
  <c r="W61" i="105"/>
  <c r="V61" i="105"/>
  <c r="U61" i="105"/>
  <c r="T61" i="105"/>
  <c r="S61" i="105"/>
  <c r="R61" i="105"/>
  <c r="M61" i="105"/>
  <c r="L61" i="105"/>
  <c r="K61" i="105"/>
  <c r="J61" i="105"/>
  <c r="I61" i="105"/>
  <c r="H61" i="105"/>
  <c r="G61" i="105"/>
  <c r="F61" i="105"/>
  <c r="E61" i="105"/>
  <c r="D61" i="105"/>
  <c r="C61" i="105"/>
  <c r="B61" i="105"/>
  <c r="AC60" i="105"/>
  <c r="AB60" i="105"/>
  <c r="AA60" i="105"/>
  <c r="Z60" i="105"/>
  <c r="Y60" i="105"/>
  <c r="X60" i="105"/>
  <c r="W60" i="105"/>
  <c r="V60" i="105"/>
  <c r="U60" i="105"/>
  <c r="T60" i="105"/>
  <c r="S60" i="105"/>
  <c r="R60" i="105"/>
  <c r="M60" i="105"/>
  <c r="L60" i="105"/>
  <c r="K60" i="105"/>
  <c r="J60" i="105"/>
  <c r="I60" i="105"/>
  <c r="H60" i="105"/>
  <c r="G60" i="105"/>
  <c r="F60" i="105"/>
  <c r="E60" i="105"/>
  <c r="D60" i="105"/>
  <c r="C60" i="105"/>
  <c r="B60" i="105"/>
  <c r="AC59" i="105"/>
  <c r="AB59" i="105"/>
  <c r="AA59" i="105"/>
  <c r="Z59" i="105"/>
  <c r="Y59" i="105"/>
  <c r="X59" i="105"/>
  <c r="W59" i="105"/>
  <c r="V59" i="105"/>
  <c r="U59" i="105"/>
  <c r="T59" i="105"/>
  <c r="S59" i="105"/>
  <c r="R59" i="105"/>
  <c r="M59" i="105"/>
  <c r="L59" i="105"/>
  <c r="K59" i="105"/>
  <c r="J59" i="105"/>
  <c r="I59" i="105"/>
  <c r="H59" i="105"/>
  <c r="G59" i="105"/>
  <c r="F59" i="105"/>
  <c r="E59" i="105"/>
  <c r="D59" i="105"/>
  <c r="C59" i="105"/>
  <c r="B59" i="105"/>
  <c r="AC58" i="105"/>
  <c r="AB58" i="105"/>
  <c r="AA58" i="105"/>
  <c r="Z58" i="105"/>
  <c r="Y58" i="105"/>
  <c r="X58" i="105"/>
  <c r="W58" i="105"/>
  <c r="V58" i="105"/>
  <c r="U58" i="105"/>
  <c r="T58" i="105"/>
  <c r="S58" i="105"/>
  <c r="R58" i="105"/>
  <c r="M58" i="105"/>
  <c r="L58" i="105"/>
  <c r="K58" i="105"/>
  <c r="J58" i="105"/>
  <c r="I58" i="105"/>
  <c r="H58" i="105"/>
  <c r="G58" i="105"/>
  <c r="F58" i="105"/>
  <c r="E58" i="105"/>
  <c r="D58" i="105"/>
  <c r="C58" i="105"/>
  <c r="B58" i="105"/>
  <c r="AC57" i="105"/>
  <c r="AB57" i="105"/>
  <c r="AA57" i="105"/>
  <c r="Z57" i="105"/>
  <c r="Y57" i="105"/>
  <c r="X57" i="105"/>
  <c r="W57" i="105"/>
  <c r="V57" i="105"/>
  <c r="U57" i="105"/>
  <c r="T57" i="105"/>
  <c r="S57" i="105"/>
  <c r="R57" i="105"/>
  <c r="M57" i="105"/>
  <c r="L57" i="105"/>
  <c r="K57" i="105"/>
  <c r="J57" i="105"/>
  <c r="I57" i="105"/>
  <c r="H57" i="105"/>
  <c r="G57" i="105"/>
  <c r="F57" i="105"/>
  <c r="E57" i="105"/>
  <c r="D57" i="105"/>
  <c r="C57" i="105"/>
  <c r="B57" i="105"/>
  <c r="AC56" i="105"/>
  <c r="AB56" i="105"/>
  <c r="AA56" i="105"/>
  <c r="Z56" i="105"/>
  <c r="Y56" i="105"/>
  <c r="X56" i="105"/>
  <c r="W56" i="105"/>
  <c r="V56" i="105"/>
  <c r="U56" i="105"/>
  <c r="T56" i="105"/>
  <c r="S56" i="105"/>
  <c r="R56" i="105"/>
  <c r="M56" i="105"/>
  <c r="L56" i="105"/>
  <c r="K56" i="105"/>
  <c r="J56" i="105"/>
  <c r="I56" i="105"/>
  <c r="H56" i="105"/>
  <c r="G56" i="105"/>
  <c r="F56" i="105"/>
  <c r="E56" i="105"/>
  <c r="D56" i="105"/>
  <c r="C56" i="105"/>
  <c r="B56" i="105"/>
  <c r="AC55" i="105"/>
  <c r="AB55" i="105"/>
  <c r="AA55" i="105"/>
  <c r="Z55" i="105"/>
  <c r="Y55" i="105"/>
  <c r="X55" i="105"/>
  <c r="W55" i="105"/>
  <c r="V55" i="105"/>
  <c r="U55" i="105"/>
  <c r="T55" i="105"/>
  <c r="S55" i="105"/>
  <c r="R55" i="105"/>
  <c r="M55" i="105"/>
  <c r="L55" i="105"/>
  <c r="K55" i="105"/>
  <c r="J55" i="105"/>
  <c r="I55" i="105"/>
  <c r="H55" i="105"/>
  <c r="G55" i="105"/>
  <c r="F55" i="105"/>
  <c r="E55" i="105"/>
  <c r="D55" i="105"/>
  <c r="C55" i="105"/>
  <c r="B55" i="105"/>
  <c r="AC54" i="105"/>
  <c r="AB54" i="105"/>
  <c r="AA54" i="105"/>
  <c r="Z54" i="105"/>
  <c r="Y54" i="105"/>
  <c r="X54" i="105"/>
  <c r="W54" i="105"/>
  <c r="V54" i="105"/>
  <c r="U54" i="105"/>
  <c r="T54" i="105"/>
  <c r="S54" i="105"/>
  <c r="R54" i="105"/>
  <c r="M54" i="105"/>
  <c r="L54" i="105"/>
  <c r="K54" i="105"/>
  <c r="J54" i="105"/>
  <c r="I54" i="105"/>
  <c r="H54" i="105"/>
  <c r="G54" i="105"/>
  <c r="F54" i="105"/>
  <c r="E54" i="105"/>
  <c r="D54" i="105"/>
  <c r="C54" i="105"/>
  <c r="B54" i="105"/>
  <c r="AC53" i="105"/>
  <c r="AB53" i="105"/>
  <c r="AA53" i="105"/>
  <c r="Z53" i="105"/>
  <c r="Y53" i="105"/>
  <c r="X53" i="105"/>
  <c r="W53" i="105"/>
  <c r="V53" i="105"/>
  <c r="U53" i="105"/>
  <c r="T53" i="105"/>
  <c r="S53" i="105"/>
  <c r="R53" i="105"/>
  <c r="M53" i="105"/>
  <c r="L53" i="105"/>
  <c r="K53" i="105"/>
  <c r="J53" i="105"/>
  <c r="I53" i="105"/>
  <c r="H53" i="105"/>
  <c r="G53" i="105"/>
  <c r="F53" i="105"/>
  <c r="E53" i="105"/>
  <c r="D53" i="105"/>
  <c r="C53" i="105"/>
  <c r="B53" i="105"/>
  <c r="AC52" i="105"/>
  <c r="AB52" i="105"/>
  <c r="AA52" i="105"/>
  <c r="Z52" i="105"/>
  <c r="Y52" i="105"/>
  <c r="X52" i="105"/>
  <c r="W52" i="105"/>
  <c r="V52" i="105"/>
  <c r="U52" i="105"/>
  <c r="T52" i="105"/>
  <c r="S52" i="105"/>
  <c r="R52" i="105"/>
  <c r="M52" i="105"/>
  <c r="L52" i="105"/>
  <c r="K52" i="105"/>
  <c r="J52" i="105"/>
  <c r="I52" i="105"/>
  <c r="H52" i="105"/>
  <c r="G52" i="105"/>
  <c r="F52" i="105"/>
  <c r="E52" i="105"/>
  <c r="D52" i="105"/>
  <c r="C52" i="105"/>
  <c r="B52" i="105"/>
  <c r="AC51" i="105"/>
  <c r="AB51" i="105"/>
  <c r="AA51" i="105"/>
  <c r="Z51" i="105"/>
  <c r="Y51" i="105"/>
  <c r="X51" i="105"/>
  <c r="W51" i="105"/>
  <c r="V51" i="105"/>
  <c r="U51" i="105"/>
  <c r="T51" i="105"/>
  <c r="S51" i="105"/>
  <c r="R51" i="105"/>
  <c r="M51" i="105"/>
  <c r="L51" i="105"/>
  <c r="K51" i="105"/>
  <c r="J51" i="105"/>
  <c r="I51" i="105"/>
  <c r="H51" i="105"/>
  <c r="G51" i="105"/>
  <c r="F51" i="105"/>
  <c r="E51" i="105"/>
  <c r="D51" i="105"/>
  <c r="C51" i="105"/>
  <c r="B51" i="105"/>
  <c r="AC50" i="105"/>
  <c r="AB50" i="105"/>
  <c r="AA50" i="105"/>
  <c r="Z50" i="105"/>
  <c r="Y50" i="105"/>
  <c r="X50" i="105"/>
  <c r="W50" i="105"/>
  <c r="V50" i="105"/>
  <c r="U50" i="105"/>
  <c r="T50" i="105"/>
  <c r="S50" i="105"/>
  <c r="R50" i="105"/>
  <c r="M50" i="105"/>
  <c r="L50" i="105"/>
  <c r="K50" i="105"/>
  <c r="J50" i="105"/>
  <c r="I50" i="105"/>
  <c r="H50" i="105"/>
  <c r="G50" i="105"/>
  <c r="F50" i="105"/>
  <c r="E50" i="105"/>
  <c r="D50" i="105"/>
  <c r="C50" i="105"/>
  <c r="B50" i="105"/>
  <c r="AC49" i="105"/>
  <c r="AB49" i="105"/>
  <c r="AA49" i="105"/>
  <c r="Z49" i="105"/>
  <c r="Y49" i="105"/>
  <c r="X49" i="105"/>
  <c r="W49" i="105"/>
  <c r="V49" i="105"/>
  <c r="U49" i="105"/>
  <c r="T49" i="105"/>
  <c r="S49" i="105"/>
  <c r="R49" i="105"/>
  <c r="M49" i="105"/>
  <c r="L49" i="105"/>
  <c r="K49" i="105"/>
  <c r="J49" i="105"/>
  <c r="I49" i="105"/>
  <c r="H49" i="105"/>
  <c r="G49" i="105"/>
  <c r="F49" i="105"/>
  <c r="E49" i="105"/>
  <c r="D49" i="105"/>
  <c r="C49" i="105"/>
  <c r="B49" i="105"/>
  <c r="AC48" i="105"/>
  <c r="AB48" i="105"/>
  <c r="AA48" i="105"/>
  <c r="Z48" i="105"/>
  <c r="Y48" i="105"/>
  <c r="X48" i="105"/>
  <c r="W48" i="105"/>
  <c r="V48" i="105"/>
  <c r="U48" i="105"/>
  <c r="T48" i="105"/>
  <c r="S48" i="105"/>
  <c r="R48" i="105"/>
  <c r="M48" i="105"/>
  <c r="L48" i="105"/>
  <c r="K48" i="105"/>
  <c r="J48" i="105"/>
  <c r="I48" i="105"/>
  <c r="H48" i="105"/>
  <c r="G48" i="105"/>
  <c r="F48" i="105"/>
  <c r="E48" i="105"/>
  <c r="D48" i="105"/>
  <c r="C48" i="105"/>
  <c r="B48" i="105"/>
  <c r="AC47" i="105"/>
  <c r="AB47" i="105"/>
  <c r="AA47" i="105"/>
  <c r="Z47" i="105"/>
  <c r="Y47" i="105"/>
  <c r="X47" i="105"/>
  <c r="W47" i="105"/>
  <c r="V47" i="105"/>
  <c r="U47" i="105"/>
  <c r="T47" i="105"/>
  <c r="S47" i="105"/>
  <c r="R47" i="105"/>
  <c r="M47" i="105"/>
  <c r="L47" i="105"/>
  <c r="K47" i="105"/>
  <c r="J47" i="105"/>
  <c r="I47" i="105"/>
  <c r="H47" i="105"/>
  <c r="G47" i="105"/>
  <c r="F47" i="105"/>
  <c r="E47" i="105"/>
  <c r="D47" i="105"/>
  <c r="C47" i="105"/>
  <c r="B47" i="105"/>
  <c r="AC46" i="105"/>
  <c r="AB46" i="105"/>
  <c r="AA46" i="105"/>
  <c r="Z46" i="105"/>
  <c r="Y46" i="105"/>
  <c r="X46" i="105"/>
  <c r="W46" i="105"/>
  <c r="V46" i="105"/>
  <c r="U46" i="105"/>
  <c r="T46" i="105"/>
  <c r="S46" i="105"/>
  <c r="R46" i="105"/>
  <c r="M46" i="105"/>
  <c r="L46" i="105"/>
  <c r="K46" i="105"/>
  <c r="J46" i="105"/>
  <c r="I46" i="105"/>
  <c r="H46" i="105"/>
  <c r="G46" i="105"/>
  <c r="F46" i="105"/>
  <c r="E46" i="105"/>
  <c r="D46" i="105"/>
  <c r="C46" i="105"/>
  <c r="B46" i="105"/>
  <c r="AC45" i="105"/>
  <c r="AB45" i="105"/>
  <c r="AA45" i="105"/>
  <c r="Z45" i="105"/>
  <c r="Y45" i="105"/>
  <c r="X45" i="105"/>
  <c r="W45" i="105"/>
  <c r="V45" i="105"/>
  <c r="U45" i="105"/>
  <c r="T45" i="105"/>
  <c r="S45" i="105"/>
  <c r="R45" i="105"/>
  <c r="M45" i="105"/>
  <c r="L45" i="105"/>
  <c r="K45" i="105"/>
  <c r="J45" i="105"/>
  <c r="I45" i="105"/>
  <c r="H45" i="105"/>
  <c r="G45" i="105"/>
  <c r="F45" i="105"/>
  <c r="E45" i="105"/>
  <c r="D45" i="105"/>
  <c r="C45" i="105"/>
  <c r="B45" i="105"/>
  <c r="AC44" i="105"/>
  <c r="AB44" i="105"/>
  <c r="AA44" i="105"/>
  <c r="Z44" i="105"/>
  <c r="Y44" i="105"/>
  <c r="X44" i="105"/>
  <c r="W44" i="105"/>
  <c r="V44" i="105"/>
  <c r="U44" i="105"/>
  <c r="T44" i="105"/>
  <c r="S44" i="105"/>
  <c r="M44" i="105"/>
  <c r="L44" i="105"/>
  <c r="K44" i="105"/>
  <c r="J44" i="105"/>
  <c r="I44" i="105"/>
  <c r="H44" i="105"/>
  <c r="G44" i="105"/>
  <c r="F44" i="105"/>
  <c r="E44" i="105"/>
  <c r="D44" i="105"/>
  <c r="C44" i="105"/>
  <c r="AC76" i="104" l="1"/>
  <c r="AB76" i="104"/>
  <c r="AA76" i="104"/>
  <c r="Z76" i="104"/>
  <c r="Y76" i="104"/>
  <c r="X76" i="104"/>
  <c r="W76" i="104"/>
  <c r="V76" i="104"/>
  <c r="U76" i="104"/>
  <c r="T76" i="104"/>
  <c r="S76" i="104"/>
  <c r="R76" i="104"/>
  <c r="M76" i="104"/>
  <c r="L76" i="104"/>
  <c r="K76" i="104"/>
  <c r="J76" i="104"/>
  <c r="I76" i="104"/>
  <c r="H76" i="104"/>
  <c r="G76" i="104"/>
  <c r="F76" i="104"/>
  <c r="E76" i="104"/>
  <c r="D76" i="104"/>
  <c r="C76" i="104"/>
  <c r="B76" i="104"/>
  <c r="AC75" i="104"/>
  <c r="AB75" i="104"/>
  <c r="AA75" i="104"/>
  <c r="Z75" i="104"/>
  <c r="Y75" i="104"/>
  <c r="X75" i="104"/>
  <c r="W75" i="104"/>
  <c r="V75" i="104"/>
  <c r="U75" i="104"/>
  <c r="T75" i="104"/>
  <c r="S75" i="104"/>
  <c r="R75" i="104"/>
  <c r="M75" i="104"/>
  <c r="L75" i="104"/>
  <c r="K75" i="104"/>
  <c r="J75" i="104"/>
  <c r="I75" i="104"/>
  <c r="H75" i="104"/>
  <c r="G75" i="104"/>
  <c r="F75" i="104"/>
  <c r="E75" i="104"/>
  <c r="D75" i="104"/>
  <c r="C75" i="104"/>
  <c r="B75" i="104"/>
  <c r="AC74" i="104"/>
  <c r="AB74" i="104"/>
  <c r="AA74" i="104"/>
  <c r="Z74" i="104"/>
  <c r="Y74" i="104"/>
  <c r="X74" i="104"/>
  <c r="W74" i="104"/>
  <c r="V74" i="104"/>
  <c r="U74" i="104"/>
  <c r="T74" i="104"/>
  <c r="S74" i="104"/>
  <c r="R74" i="104"/>
  <c r="M74" i="104"/>
  <c r="L74" i="104"/>
  <c r="K74" i="104"/>
  <c r="J74" i="104"/>
  <c r="I74" i="104"/>
  <c r="H74" i="104"/>
  <c r="G74" i="104"/>
  <c r="F74" i="104"/>
  <c r="E74" i="104"/>
  <c r="D74" i="104"/>
  <c r="C74" i="104"/>
  <c r="B74" i="104"/>
  <c r="AC73" i="104"/>
  <c r="AB73" i="104"/>
  <c r="AA73" i="104"/>
  <c r="Z73" i="104"/>
  <c r="Y73" i="104"/>
  <c r="X73" i="104"/>
  <c r="W73" i="104"/>
  <c r="V73" i="104"/>
  <c r="U73" i="104"/>
  <c r="T73" i="104"/>
  <c r="S73" i="104"/>
  <c r="R73" i="104"/>
  <c r="M73" i="104"/>
  <c r="L73" i="104"/>
  <c r="K73" i="104"/>
  <c r="J73" i="104"/>
  <c r="I73" i="104"/>
  <c r="H73" i="104"/>
  <c r="G73" i="104"/>
  <c r="F73" i="104"/>
  <c r="E73" i="104"/>
  <c r="D73" i="104"/>
  <c r="C73" i="104"/>
  <c r="B73" i="104"/>
  <c r="AC72" i="104"/>
  <c r="AB72" i="104"/>
  <c r="AA72" i="104"/>
  <c r="Z72" i="104"/>
  <c r="Y72" i="104"/>
  <c r="X72" i="104"/>
  <c r="W72" i="104"/>
  <c r="V72" i="104"/>
  <c r="U72" i="104"/>
  <c r="T72" i="104"/>
  <c r="S72" i="104"/>
  <c r="R72" i="104"/>
  <c r="M72" i="104"/>
  <c r="L72" i="104"/>
  <c r="K72" i="104"/>
  <c r="J72" i="104"/>
  <c r="I72" i="104"/>
  <c r="H72" i="104"/>
  <c r="G72" i="104"/>
  <c r="F72" i="104"/>
  <c r="E72" i="104"/>
  <c r="D72" i="104"/>
  <c r="C72" i="104"/>
  <c r="B72" i="104"/>
  <c r="AC71" i="104"/>
  <c r="AB71" i="104"/>
  <c r="AA71" i="104"/>
  <c r="Z71" i="104"/>
  <c r="Y71" i="104"/>
  <c r="X71" i="104"/>
  <c r="W71" i="104"/>
  <c r="V71" i="104"/>
  <c r="U71" i="104"/>
  <c r="T71" i="104"/>
  <c r="S71" i="104"/>
  <c r="R71" i="104"/>
  <c r="M71" i="104"/>
  <c r="L71" i="104"/>
  <c r="K71" i="104"/>
  <c r="J71" i="104"/>
  <c r="I71" i="104"/>
  <c r="H71" i="104"/>
  <c r="G71" i="104"/>
  <c r="F71" i="104"/>
  <c r="E71" i="104"/>
  <c r="D71" i="104"/>
  <c r="C71" i="104"/>
  <c r="B71" i="104"/>
  <c r="AC70" i="104"/>
  <c r="AB70" i="104"/>
  <c r="AA70" i="104"/>
  <c r="Z70" i="104"/>
  <c r="Y70" i="104"/>
  <c r="X70" i="104"/>
  <c r="W70" i="104"/>
  <c r="V70" i="104"/>
  <c r="U70" i="104"/>
  <c r="T70" i="104"/>
  <c r="S70" i="104"/>
  <c r="R70" i="104"/>
  <c r="M70" i="104"/>
  <c r="L70" i="104"/>
  <c r="K70" i="104"/>
  <c r="J70" i="104"/>
  <c r="I70" i="104"/>
  <c r="H70" i="104"/>
  <c r="G70" i="104"/>
  <c r="F70" i="104"/>
  <c r="E70" i="104"/>
  <c r="D70" i="104"/>
  <c r="C70" i="104"/>
  <c r="B70" i="104"/>
  <c r="AC69" i="104"/>
  <c r="AB69" i="104"/>
  <c r="AA69" i="104"/>
  <c r="Z69" i="104"/>
  <c r="Y69" i="104"/>
  <c r="X69" i="104"/>
  <c r="W69" i="104"/>
  <c r="V69" i="104"/>
  <c r="U69" i="104"/>
  <c r="T69" i="104"/>
  <c r="S69" i="104"/>
  <c r="R69" i="104"/>
  <c r="M69" i="104"/>
  <c r="L69" i="104"/>
  <c r="K69" i="104"/>
  <c r="J69" i="104"/>
  <c r="I69" i="104"/>
  <c r="H69" i="104"/>
  <c r="G69" i="104"/>
  <c r="F69" i="104"/>
  <c r="E69" i="104"/>
  <c r="D69" i="104"/>
  <c r="C69" i="104"/>
  <c r="B69" i="104"/>
  <c r="AC68" i="104"/>
  <c r="AB68" i="104"/>
  <c r="AA68" i="104"/>
  <c r="Z68" i="104"/>
  <c r="Y68" i="104"/>
  <c r="X68" i="104"/>
  <c r="W68" i="104"/>
  <c r="V68" i="104"/>
  <c r="U68" i="104"/>
  <c r="T68" i="104"/>
  <c r="S68" i="104"/>
  <c r="R68" i="104"/>
  <c r="M68" i="104"/>
  <c r="L68" i="104"/>
  <c r="K68" i="104"/>
  <c r="J68" i="104"/>
  <c r="I68" i="104"/>
  <c r="H68" i="104"/>
  <c r="G68" i="104"/>
  <c r="F68" i="104"/>
  <c r="E68" i="104"/>
  <c r="D68" i="104"/>
  <c r="C68" i="104"/>
  <c r="B68" i="104"/>
  <c r="AC67" i="104"/>
  <c r="AB67" i="104"/>
  <c r="AA67" i="104"/>
  <c r="Z67" i="104"/>
  <c r="Y67" i="104"/>
  <c r="X67" i="104"/>
  <c r="W67" i="104"/>
  <c r="V67" i="104"/>
  <c r="U67" i="104"/>
  <c r="T67" i="104"/>
  <c r="S67" i="104"/>
  <c r="R67" i="104"/>
  <c r="M67" i="104"/>
  <c r="L67" i="104"/>
  <c r="K67" i="104"/>
  <c r="J67" i="104"/>
  <c r="I67" i="104"/>
  <c r="H67" i="104"/>
  <c r="G67" i="104"/>
  <c r="F67" i="104"/>
  <c r="E67" i="104"/>
  <c r="D67" i="104"/>
  <c r="C67" i="104"/>
  <c r="B67" i="104"/>
  <c r="AC66" i="104"/>
  <c r="AB66" i="104"/>
  <c r="AA66" i="104"/>
  <c r="Z66" i="104"/>
  <c r="Y66" i="104"/>
  <c r="X66" i="104"/>
  <c r="W66" i="104"/>
  <c r="V66" i="104"/>
  <c r="U66" i="104"/>
  <c r="T66" i="104"/>
  <c r="S66" i="104"/>
  <c r="R66" i="104"/>
  <c r="M66" i="104"/>
  <c r="L66" i="104"/>
  <c r="K66" i="104"/>
  <c r="J66" i="104"/>
  <c r="I66" i="104"/>
  <c r="H66" i="104"/>
  <c r="G66" i="104"/>
  <c r="F66" i="104"/>
  <c r="E66" i="104"/>
  <c r="D66" i="104"/>
  <c r="C66" i="104"/>
  <c r="B66" i="104"/>
  <c r="AC65" i="104"/>
  <c r="AB65" i="104"/>
  <c r="AA65" i="104"/>
  <c r="Z65" i="104"/>
  <c r="Y65" i="104"/>
  <c r="X65" i="104"/>
  <c r="W65" i="104"/>
  <c r="V65" i="104"/>
  <c r="U65" i="104"/>
  <c r="T65" i="104"/>
  <c r="S65" i="104"/>
  <c r="R65" i="104"/>
  <c r="M65" i="104"/>
  <c r="L65" i="104"/>
  <c r="K65" i="104"/>
  <c r="J65" i="104"/>
  <c r="I65" i="104"/>
  <c r="H65" i="104"/>
  <c r="G65" i="104"/>
  <c r="F65" i="104"/>
  <c r="E65" i="104"/>
  <c r="D65" i="104"/>
  <c r="C65" i="104"/>
  <c r="B65" i="104"/>
  <c r="AC64" i="104"/>
  <c r="AB64" i="104"/>
  <c r="AA64" i="104"/>
  <c r="Z64" i="104"/>
  <c r="Y64" i="104"/>
  <c r="X64" i="104"/>
  <c r="W64" i="104"/>
  <c r="V64" i="104"/>
  <c r="U64" i="104"/>
  <c r="T64" i="104"/>
  <c r="S64" i="104"/>
  <c r="R64" i="104"/>
  <c r="M64" i="104"/>
  <c r="L64" i="104"/>
  <c r="K64" i="104"/>
  <c r="J64" i="104"/>
  <c r="I64" i="104"/>
  <c r="H64" i="104"/>
  <c r="G64" i="104"/>
  <c r="F64" i="104"/>
  <c r="E64" i="104"/>
  <c r="D64" i="104"/>
  <c r="C64" i="104"/>
  <c r="B64" i="104"/>
  <c r="AC63" i="104"/>
  <c r="AB63" i="104"/>
  <c r="AA63" i="104"/>
  <c r="Z63" i="104"/>
  <c r="Y63" i="104"/>
  <c r="X63" i="104"/>
  <c r="W63" i="104"/>
  <c r="V63" i="104"/>
  <c r="U63" i="104"/>
  <c r="T63" i="104"/>
  <c r="S63" i="104"/>
  <c r="R63" i="104"/>
  <c r="M63" i="104"/>
  <c r="L63" i="104"/>
  <c r="K63" i="104"/>
  <c r="J63" i="104"/>
  <c r="I63" i="104"/>
  <c r="H63" i="104"/>
  <c r="G63" i="104"/>
  <c r="F63" i="104"/>
  <c r="E63" i="104"/>
  <c r="D63" i="104"/>
  <c r="C63" i="104"/>
  <c r="B63" i="104"/>
  <c r="AC62" i="104"/>
  <c r="AB62" i="104"/>
  <c r="AA62" i="104"/>
  <c r="Z62" i="104"/>
  <c r="Y62" i="104"/>
  <c r="X62" i="104"/>
  <c r="W62" i="104"/>
  <c r="V62" i="104"/>
  <c r="U62" i="104"/>
  <c r="T62" i="104"/>
  <c r="S62" i="104"/>
  <c r="R62" i="104"/>
  <c r="M62" i="104"/>
  <c r="L62" i="104"/>
  <c r="K62" i="104"/>
  <c r="J62" i="104"/>
  <c r="I62" i="104"/>
  <c r="H62" i="104"/>
  <c r="G62" i="104"/>
  <c r="F62" i="104"/>
  <c r="E62" i="104"/>
  <c r="D62" i="104"/>
  <c r="C62" i="104"/>
  <c r="B62" i="104"/>
  <c r="AC61" i="104"/>
  <c r="AB61" i="104"/>
  <c r="AA61" i="104"/>
  <c r="Z61" i="104"/>
  <c r="Y61" i="104"/>
  <c r="X61" i="104"/>
  <c r="W61" i="104"/>
  <c r="V61" i="104"/>
  <c r="U61" i="104"/>
  <c r="T61" i="104"/>
  <c r="S61" i="104"/>
  <c r="R61" i="104"/>
  <c r="M61" i="104"/>
  <c r="L61" i="104"/>
  <c r="K61" i="104"/>
  <c r="J61" i="104"/>
  <c r="I61" i="104"/>
  <c r="H61" i="104"/>
  <c r="G61" i="104"/>
  <c r="F61" i="104"/>
  <c r="E61" i="104"/>
  <c r="D61" i="104"/>
  <c r="C61" i="104"/>
  <c r="B61" i="104"/>
  <c r="AC60" i="104"/>
  <c r="AB60" i="104"/>
  <c r="AA60" i="104"/>
  <c r="Z60" i="104"/>
  <c r="Y60" i="104"/>
  <c r="X60" i="104"/>
  <c r="W60" i="104"/>
  <c r="V60" i="104"/>
  <c r="U60" i="104"/>
  <c r="T60" i="104"/>
  <c r="S60" i="104"/>
  <c r="R60" i="104"/>
  <c r="M60" i="104"/>
  <c r="L60" i="104"/>
  <c r="K60" i="104"/>
  <c r="J60" i="104"/>
  <c r="I60" i="104"/>
  <c r="H60" i="104"/>
  <c r="G60" i="104"/>
  <c r="F60" i="104"/>
  <c r="E60" i="104"/>
  <c r="D60" i="104"/>
  <c r="C60" i="104"/>
  <c r="B60" i="104"/>
  <c r="AC59" i="104"/>
  <c r="AB59" i="104"/>
  <c r="AA59" i="104"/>
  <c r="Z59" i="104"/>
  <c r="Y59" i="104"/>
  <c r="X59" i="104"/>
  <c r="W59" i="104"/>
  <c r="V59" i="104"/>
  <c r="U59" i="104"/>
  <c r="T59" i="104"/>
  <c r="S59" i="104"/>
  <c r="R59" i="104"/>
  <c r="M59" i="104"/>
  <c r="L59" i="104"/>
  <c r="K59" i="104"/>
  <c r="J59" i="104"/>
  <c r="I59" i="104"/>
  <c r="H59" i="104"/>
  <c r="G59" i="104"/>
  <c r="F59" i="104"/>
  <c r="E59" i="104"/>
  <c r="D59" i="104"/>
  <c r="C59" i="104"/>
  <c r="B59" i="104"/>
  <c r="AC58" i="104"/>
  <c r="AB58" i="104"/>
  <c r="AA58" i="104"/>
  <c r="Z58" i="104"/>
  <c r="Y58" i="104"/>
  <c r="X58" i="104"/>
  <c r="W58" i="104"/>
  <c r="V58" i="104"/>
  <c r="U58" i="104"/>
  <c r="T58" i="104"/>
  <c r="S58" i="104"/>
  <c r="R58" i="104"/>
  <c r="M58" i="104"/>
  <c r="L58" i="104"/>
  <c r="K58" i="104"/>
  <c r="J58" i="104"/>
  <c r="I58" i="104"/>
  <c r="H58" i="104"/>
  <c r="G58" i="104"/>
  <c r="F58" i="104"/>
  <c r="E58" i="104"/>
  <c r="D58" i="104"/>
  <c r="C58" i="104"/>
  <c r="B58" i="104"/>
  <c r="AC57" i="104"/>
  <c r="AB57" i="104"/>
  <c r="AA57" i="104"/>
  <c r="Z57" i="104"/>
  <c r="Y57" i="104"/>
  <c r="X57" i="104"/>
  <c r="W57" i="104"/>
  <c r="V57" i="104"/>
  <c r="U57" i="104"/>
  <c r="T57" i="104"/>
  <c r="S57" i="104"/>
  <c r="R57" i="104"/>
  <c r="M57" i="104"/>
  <c r="L57" i="104"/>
  <c r="K57" i="104"/>
  <c r="J57" i="104"/>
  <c r="I57" i="104"/>
  <c r="H57" i="104"/>
  <c r="G57" i="104"/>
  <c r="F57" i="104"/>
  <c r="E57" i="104"/>
  <c r="D57" i="104"/>
  <c r="C57" i="104"/>
  <c r="B57" i="104"/>
  <c r="AC56" i="104"/>
  <c r="AB56" i="104"/>
  <c r="AA56" i="104"/>
  <c r="Z56" i="104"/>
  <c r="Y56" i="104"/>
  <c r="X56" i="104"/>
  <c r="W56" i="104"/>
  <c r="V56" i="104"/>
  <c r="U56" i="104"/>
  <c r="T56" i="104"/>
  <c r="S56" i="104"/>
  <c r="R56" i="104"/>
  <c r="M56" i="104"/>
  <c r="L56" i="104"/>
  <c r="K56" i="104"/>
  <c r="J56" i="104"/>
  <c r="I56" i="104"/>
  <c r="H56" i="104"/>
  <c r="G56" i="104"/>
  <c r="F56" i="104"/>
  <c r="E56" i="104"/>
  <c r="D56" i="104"/>
  <c r="C56" i="104"/>
  <c r="B56" i="104"/>
  <c r="AC55" i="104"/>
  <c r="AB55" i="104"/>
  <c r="AA55" i="104"/>
  <c r="Z55" i="104"/>
  <c r="Y55" i="104"/>
  <c r="X55" i="104"/>
  <c r="W55" i="104"/>
  <c r="V55" i="104"/>
  <c r="U55" i="104"/>
  <c r="T55" i="104"/>
  <c r="S55" i="104"/>
  <c r="R55" i="104"/>
  <c r="M55" i="104"/>
  <c r="L55" i="104"/>
  <c r="K55" i="104"/>
  <c r="J55" i="104"/>
  <c r="I55" i="104"/>
  <c r="H55" i="104"/>
  <c r="G55" i="104"/>
  <c r="F55" i="104"/>
  <c r="E55" i="104"/>
  <c r="D55" i="104"/>
  <c r="C55" i="104"/>
  <c r="B55" i="104"/>
  <c r="AC54" i="104"/>
  <c r="AB54" i="104"/>
  <c r="AA54" i="104"/>
  <c r="Z54" i="104"/>
  <c r="Y54" i="104"/>
  <c r="X54" i="104"/>
  <c r="W54" i="104"/>
  <c r="V54" i="104"/>
  <c r="U54" i="104"/>
  <c r="T54" i="104"/>
  <c r="S54" i="104"/>
  <c r="R54" i="104"/>
  <c r="M54" i="104"/>
  <c r="L54" i="104"/>
  <c r="K54" i="104"/>
  <c r="J54" i="104"/>
  <c r="I54" i="104"/>
  <c r="H54" i="104"/>
  <c r="G54" i="104"/>
  <c r="F54" i="104"/>
  <c r="E54" i="104"/>
  <c r="D54" i="104"/>
  <c r="C54" i="104"/>
  <c r="B54" i="104"/>
  <c r="AC53" i="104"/>
  <c r="AB53" i="104"/>
  <c r="AA53" i="104"/>
  <c r="Z53" i="104"/>
  <c r="Y53" i="104"/>
  <c r="X53" i="104"/>
  <c r="W53" i="104"/>
  <c r="V53" i="104"/>
  <c r="U53" i="104"/>
  <c r="T53" i="104"/>
  <c r="S53" i="104"/>
  <c r="R53" i="104"/>
  <c r="M53" i="104"/>
  <c r="L53" i="104"/>
  <c r="K53" i="104"/>
  <c r="J53" i="104"/>
  <c r="I53" i="104"/>
  <c r="H53" i="104"/>
  <c r="G53" i="104"/>
  <c r="F53" i="104"/>
  <c r="E53" i="104"/>
  <c r="D53" i="104"/>
  <c r="C53" i="104"/>
  <c r="B53" i="104"/>
  <c r="AC52" i="104"/>
  <c r="AB52" i="104"/>
  <c r="AA52" i="104"/>
  <c r="Z52" i="104"/>
  <c r="Y52" i="104"/>
  <c r="X52" i="104"/>
  <c r="W52" i="104"/>
  <c r="V52" i="104"/>
  <c r="U52" i="104"/>
  <c r="T52" i="104"/>
  <c r="S52" i="104"/>
  <c r="R52" i="104"/>
  <c r="M52" i="104"/>
  <c r="L52" i="104"/>
  <c r="K52" i="104"/>
  <c r="J52" i="104"/>
  <c r="I52" i="104"/>
  <c r="H52" i="104"/>
  <c r="G52" i="104"/>
  <c r="F52" i="104"/>
  <c r="E52" i="104"/>
  <c r="D52" i="104"/>
  <c r="C52" i="104"/>
  <c r="B52" i="104"/>
  <c r="AC51" i="104"/>
  <c r="AB51" i="104"/>
  <c r="AA51" i="104"/>
  <c r="Z51" i="104"/>
  <c r="Y51" i="104"/>
  <c r="X51" i="104"/>
  <c r="W51" i="104"/>
  <c r="V51" i="104"/>
  <c r="U51" i="104"/>
  <c r="T51" i="104"/>
  <c r="S51" i="104"/>
  <c r="R51" i="104"/>
  <c r="M51" i="104"/>
  <c r="L51" i="104"/>
  <c r="K51" i="104"/>
  <c r="J51" i="104"/>
  <c r="I51" i="104"/>
  <c r="H51" i="104"/>
  <c r="G51" i="104"/>
  <c r="F51" i="104"/>
  <c r="E51" i="104"/>
  <c r="D51" i="104"/>
  <c r="C51" i="104"/>
  <c r="B51" i="104"/>
  <c r="AC50" i="104"/>
  <c r="AB50" i="104"/>
  <c r="AA50" i="104"/>
  <c r="Z50" i="104"/>
  <c r="Y50" i="104"/>
  <c r="X50" i="104"/>
  <c r="W50" i="104"/>
  <c r="V50" i="104"/>
  <c r="U50" i="104"/>
  <c r="T50" i="104"/>
  <c r="S50" i="104"/>
  <c r="R50" i="104"/>
  <c r="M50" i="104"/>
  <c r="L50" i="104"/>
  <c r="K50" i="104"/>
  <c r="J50" i="104"/>
  <c r="I50" i="104"/>
  <c r="H50" i="104"/>
  <c r="G50" i="104"/>
  <c r="F50" i="104"/>
  <c r="E50" i="104"/>
  <c r="D50" i="104"/>
  <c r="C50" i="104"/>
  <c r="B50" i="104"/>
  <c r="AC49" i="104"/>
  <c r="AB49" i="104"/>
  <c r="AA49" i="104"/>
  <c r="Z49" i="104"/>
  <c r="Y49" i="104"/>
  <c r="X49" i="104"/>
  <c r="W49" i="104"/>
  <c r="V49" i="104"/>
  <c r="U49" i="104"/>
  <c r="T49" i="104"/>
  <c r="S49" i="104"/>
  <c r="R49" i="104"/>
  <c r="M49" i="104"/>
  <c r="L49" i="104"/>
  <c r="K49" i="104"/>
  <c r="J49" i="104"/>
  <c r="I49" i="104"/>
  <c r="H49" i="104"/>
  <c r="G49" i="104"/>
  <c r="F49" i="104"/>
  <c r="E49" i="104"/>
  <c r="D49" i="104"/>
  <c r="C49" i="104"/>
  <c r="B49" i="104"/>
  <c r="AC48" i="104"/>
  <c r="AB48" i="104"/>
  <c r="AA48" i="104"/>
  <c r="Z48" i="104"/>
  <c r="Y48" i="104"/>
  <c r="X48" i="104"/>
  <c r="W48" i="104"/>
  <c r="V48" i="104"/>
  <c r="U48" i="104"/>
  <c r="T48" i="104"/>
  <c r="S48" i="104"/>
  <c r="R48" i="104"/>
  <c r="M48" i="104"/>
  <c r="L48" i="104"/>
  <c r="K48" i="104"/>
  <c r="J48" i="104"/>
  <c r="I48" i="104"/>
  <c r="H48" i="104"/>
  <c r="G48" i="104"/>
  <c r="F48" i="104"/>
  <c r="E48" i="104"/>
  <c r="D48" i="104"/>
  <c r="C48" i="104"/>
  <c r="B48" i="104"/>
  <c r="AC47" i="104"/>
  <c r="AB47" i="104"/>
  <c r="AA47" i="104"/>
  <c r="Z47" i="104"/>
  <c r="Y47" i="104"/>
  <c r="X47" i="104"/>
  <c r="W47" i="104"/>
  <c r="V47" i="104"/>
  <c r="U47" i="104"/>
  <c r="T47" i="104"/>
  <c r="S47" i="104"/>
  <c r="R47" i="104"/>
  <c r="M47" i="104"/>
  <c r="L47" i="104"/>
  <c r="K47" i="104"/>
  <c r="J47" i="104"/>
  <c r="I47" i="104"/>
  <c r="H47" i="104"/>
  <c r="G47" i="104"/>
  <c r="F47" i="104"/>
  <c r="E47" i="104"/>
  <c r="D47" i="104"/>
  <c r="C47" i="104"/>
  <c r="B47" i="104"/>
  <c r="AC46" i="104"/>
  <c r="AB46" i="104"/>
  <c r="AA46" i="104"/>
  <c r="Z46" i="104"/>
  <c r="Y46" i="104"/>
  <c r="X46" i="104"/>
  <c r="W46" i="104"/>
  <c r="V46" i="104"/>
  <c r="U46" i="104"/>
  <c r="T46" i="104"/>
  <c r="S46" i="104"/>
  <c r="R46" i="104"/>
  <c r="M46" i="104"/>
  <c r="L46" i="104"/>
  <c r="K46" i="104"/>
  <c r="J46" i="104"/>
  <c r="I46" i="104"/>
  <c r="H46" i="104"/>
  <c r="G46" i="104"/>
  <c r="F46" i="104"/>
  <c r="E46" i="104"/>
  <c r="D46" i="104"/>
  <c r="C46" i="104"/>
  <c r="B46" i="104"/>
  <c r="AC45" i="104"/>
  <c r="AB45" i="104"/>
  <c r="AA45" i="104"/>
  <c r="Z45" i="104"/>
  <c r="Y45" i="104"/>
  <c r="X45" i="104"/>
  <c r="W45" i="104"/>
  <c r="V45" i="104"/>
  <c r="U45" i="104"/>
  <c r="T45" i="104"/>
  <c r="S45" i="104"/>
  <c r="R45" i="104"/>
  <c r="M45" i="104"/>
  <c r="L45" i="104"/>
  <c r="K45" i="104"/>
  <c r="J45" i="104"/>
  <c r="I45" i="104"/>
  <c r="H45" i="104"/>
  <c r="G45" i="104"/>
  <c r="F45" i="104"/>
  <c r="E45" i="104"/>
  <c r="D45" i="104"/>
  <c r="C45" i="104"/>
  <c r="B45" i="104"/>
  <c r="AC44" i="104"/>
  <c r="AB44" i="104"/>
  <c r="AA44" i="104"/>
  <c r="Z44" i="104"/>
  <c r="Y44" i="104"/>
  <c r="X44" i="104"/>
  <c r="W44" i="104"/>
  <c r="V44" i="104"/>
  <c r="U44" i="104"/>
  <c r="T44" i="104"/>
  <c r="S44" i="104"/>
  <c r="M44" i="104"/>
  <c r="L44" i="104"/>
  <c r="K44" i="104"/>
  <c r="J44" i="104"/>
  <c r="I44" i="104"/>
  <c r="H44" i="104"/>
  <c r="G44" i="104"/>
  <c r="F44" i="104"/>
  <c r="E44" i="104"/>
  <c r="D44" i="104"/>
  <c r="C44" i="104"/>
  <c r="AC76" i="103" l="1"/>
  <c r="AB76" i="103"/>
  <c r="AA76" i="103"/>
  <c r="Z76" i="103"/>
  <c r="Y76" i="103"/>
  <c r="X76" i="103"/>
  <c r="W76" i="103"/>
  <c r="V76" i="103"/>
  <c r="U76" i="103"/>
  <c r="T76" i="103"/>
  <c r="S76" i="103"/>
  <c r="R76" i="103"/>
  <c r="M76" i="103"/>
  <c r="L76" i="103"/>
  <c r="K76" i="103"/>
  <c r="J76" i="103"/>
  <c r="I76" i="103"/>
  <c r="H76" i="103"/>
  <c r="G76" i="103"/>
  <c r="F76" i="103"/>
  <c r="E76" i="103"/>
  <c r="D76" i="103"/>
  <c r="C76" i="103"/>
  <c r="B76" i="103"/>
  <c r="AC75" i="103"/>
  <c r="AB75" i="103"/>
  <c r="AA75" i="103"/>
  <c r="Z75" i="103"/>
  <c r="Y75" i="103"/>
  <c r="X75" i="103"/>
  <c r="W75" i="103"/>
  <c r="V75" i="103"/>
  <c r="U75" i="103"/>
  <c r="T75" i="103"/>
  <c r="S75" i="103"/>
  <c r="R75" i="103"/>
  <c r="M75" i="103"/>
  <c r="L75" i="103"/>
  <c r="K75" i="103"/>
  <c r="J75" i="103"/>
  <c r="I75" i="103"/>
  <c r="H75" i="103"/>
  <c r="G75" i="103"/>
  <c r="F75" i="103"/>
  <c r="E75" i="103"/>
  <c r="D75" i="103"/>
  <c r="C75" i="103"/>
  <c r="B75" i="103"/>
  <c r="AC74" i="103"/>
  <c r="AB74" i="103"/>
  <c r="AA74" i="103"/>
  <c r="Z74" i="103"/>
  <c r="Y74" i="103"/>
  <c r="X74" i="103"/>
  <c r="W74" i="103"/>
  <c r="V74" i="103"/>
  <c r="U74" i="103"/>
  <c r="T74" i="103"/>
  <c r="S74" i="103"/>
  <c r="R74" i="103"/>
  <c r="M74" i="103"/>
  <c r="L74" i="103"/>
  <c r="K74" i="103"/>
  <c r="J74" i="103"/>
  <c r="I74" i="103"/>
  <c r="H74" i="103"/>
  <c r="G74" i="103"/>
  <c r="F74" i="103"/>
  <c r="E74" i="103"/>
  <c r="D74" i="103"/>
  <c r="C74" i="103"/>
  <c r="B74" i="103"/>
  <c r="AC73" i="103"/>
  <c r="AB73" i="103"/>
  <c r="AA73" i="103"/>
  <c r="Z73" i="103"/>
  <c r="Y73" i="103"/>
  <c r="X73" i="103"/>
  <c r="W73" i="103"/>
  <c r="V73" i="103"/>
  <c r="U73" i="103"/>
  <c r="T73" i="103"/>
  <c r="S73" i="103"/>
  <c r="R73" i="103"/>
  <c r="M73" i="103"/>
  <c r="L73" i="103"/>
  <c r="K73" i="103"/>
  <c r="J73" i="103"/>
  <c r="I73" i="103"/>
  <c r="H73" i="103"/>
  <c r="G73" i="103"/>
  <c r="F73" i="103"/>
  <c r="E73" i="103"/>
  <c r="D73" i="103"/>
  <c r="C73" i="103"/>
  <c r="B73" i="103"/>
  <c r="AC72" i="103"/>
  <c r="AB72" i="103"/>
  <c r="AA72" i="103"/>
  <c r="Z72" i="103"/>
  <c r="Y72" i="103"/>
  <c r="X72" i="103"/>
  <c r="W72" i="103"/>
  <c r="V72" i="103"/>
  <c r="U72" i="103"/>
  <c r="T72" i="103"/>
  <c r="S72" i="103"/>
  <c r="R72" i="103"/>
  <c r="M72" i="103"/>
  <c r="L72" i="103"/>
  <c r="K72" i="103"/>
  <c r="J72" i="103"/>
  <c r="I72" i="103"/>
  <c r="H72" i="103"/>
  <c r="G72" i="103"/>
  <c r="F72" i="103"/>
  <c r="E72" i="103"/>
  <c r="D72" i="103"/>
  <c r="C72" i="103"/>
  <c r="B72" i="103"/>
  <c r="AC71" i="103"/>
  <c r="AB71" i="103"/>
  <c r="AA71" i="103"/>
  <c r="Z71" i="103"/>
  <c r="Y71" i="103"/>
  <c r="X71" i="103"/>
  <c r="W71" i="103"/>
  <c r="V71" i="103"/>
  <c r="U71" i="103"/>
  <c r="T71" i="103"/>
  <c r="S71" i="103"/>
  <c r="R71" i="103"/>
  <c r="M71" i="103"/>
  <c r="L71" i="103"/>
  <c r="K71" i="103"/>
  <c r="J71" i="103"/>
  <c r="I71" i="103"/>
  <c r="H71" i="103"/>
  <c r="G71" i="103"/>
  <c r="F71" i="103"/>
  <c r="E71" i="103"/>
  <c r="D71" i="103"/>
  <c r="C71" i="103"/>
  <c r="B71" i="103"/>
  <c r="AC70" i="103"/>
  <c r="AB70" i="103"/>
  <c r="AA70" i="103"/>
  <c r="Z70" i="103"/>
  <c r="Y70" i="103"/>
  <c r="X70" i="103"/>
  <c r="W70" i="103"/>
  <c r="V70" i="103"/>
  <c r="U70" i="103"/>
  <c r="T70" i="103"/>
  <c r="S70" i="103"/>
  <c r="R70" i="103"/>
  <c r="M70" i="103"/>
  <c r="L70" i="103"/>
  <c r="K70" i="103"/>
  <c r="J70" i="103"/>
  <c r="I70" i="103"/>
  <c r="H70" i="103"/>
  <c r="G70" i="103"/>
  <c r="F70" i="103"/>
  <c r="E70" i="103"/>
  <c r="D70" i="103"/>
  <c r="C70" i="103"/>
  <c r="B70" i="103"/>
  <c r="AC69" i="103"/>
  <c r="AB69" i="103"/>
  <c r="AA69" i="103"/>
  <c r="Z69" i="103"/>
  <c r="Y69" i="103"/>
  <c r="X69" i="103"/>
  <c r="W69" i="103"/>
  <c r="V69" i="103"/>
  <c r="U69" i="103"/>
  <c r="T69" i="103"/>
  <c r="S69" i="103"/>
  <c r="R69" i="103"/>
  <c r="M69" i="103"/>
  <c r="L69" i="103"/>
  <c r="K69" i="103"/>
  <c r="J69" i="103"/>
  <c r="I69" i="103"/>
  <c r="H69" i="103"/>
  <c r="G69" i="103"/>
  <c r="F69" i="103"/>
  <c r="E69" i="103"/>
  <c r="D69" i="103"/>
  <c r="C69" i="103"/>
  <c r="B69" i="103"/>
  <c r="AC68" i="103"/>
  <c r="AB68" i="103"/>
  <c r="AA68" i="103"/>
  <c r="Z68" i="103"/>
  <c r="Y68" i="103"/>
  <c r="X68" i="103"/>
  <c r="W68" i="103"/>
  <c r="V68" i="103"/>
  <c r="U68" i="103"/>
  <c r="T68" i="103"/>
  <c r="S68" i="103"/>
  <c r="R68" i="103"/>
  <c r="M68" i="103"/>
  <c r="L68" i="103"/>
  <c r="K68" i="103"/>
  <c r="J68" i="103"/>
  <c r="I68" i="103"/>
  <c r="H68" i="103"/>
  <c r="G68" i="103"/>
  <c r="F68" i="103"/>
  <c r="E68" i="103"/>
  <c r="D68" i="103"/>
  <c r="C68" i="103"/>
  <c r="B68" i="103"/>
  <c r="AC67" i="103"/>
  <c r="AB67" i="103"/>
  <c r="AA67" i="103"/>
  <c r="Z67" i="103"/>
  <c r="Y67" i="103"/>
  <c r="X67" i="103"/>
  <c r="W67" i="103"/>
  <c r="V67" i="103"/>
  <c r="U67" i="103"/>
  <c r="T67" i="103"/>
  <c r="S67" i="103"/>
  <c r="R67" i="103"/>
  <c r="M67" i="103"/>
  <c r="L67" i="103"/>
  <c r="K67" i="103"/>
  <c r="J67" i="103"/>
  <c r="I67" i="103"/>
  <c r="H67" i="103"/>
  <c r="G67" i="103"/>
  <c r="F67" i="103"/>
  <c r="E67" i="103"/>
  <c r="D67" i="103"/>
  <c r="C67" i="103"/>
  <c r="B67" i="103"/>
  <c r="AC66" i="103"/>
  <c r="AB66" i="103"/>
  <c r="AA66" i="103"/>
  <c r="Z66" i="103"/>
  <c r="Y66" i="103"/>
  <c r="X66" i="103"/>
  <c r="W66" i="103"/>
  <c r="V66" i="103"/>
  <c r="U66" i="103"/>
  <c r="T66" i="103"/>
  <c r="S66" i="103"/>
  <c r="R66" i="103"/>
  <c r="M66" i="103"/>
  <c r="L66" i="103"/>
  <c r="K66" i="103"/>
  <c r="J66" i="103"/>
  <c r="I66" i="103"/>
  <c r="H66" i="103"/>
  <c r="G66" i="103"/>
  <c r="F66" i="103"/>
  <c r="E66" i="103"/>
  <c r="D66" i="103"/>
  <c r="C66" i="103"/>
  <c r="B66" i="103"/>
  <c r="AC65" i="103"/>
  <c r="AB65" i="103"/>
  <c r="AA65" i="103"/>
  <c r="Z65" i="103"/>
  <c r="Y65" i="103"/>
  <c r="X65" i="103"/>
  <c r="W65" i="103"/>
  <c r="V65" i="103"/>
  <c r="U65" i="103"/>
  <c r="T65" i="103"/>
  <c r="S65" i="103"/>
  <c r="R65" i="103"/>
  <c r="M65" i="103"/>
  <c r="L65" i="103"/>
  <c r="K65" i="103"/>
  <c r="J65" i="103"/>
  <c r="I65" i="103"/>
  <c r="H65" i="103"/>
  <c r="G65" i="103"/>
  <c r="F65" i="103"/>
  <c r="E65" i="103"/>
  <c r="D65" i="103"/>
  <c r="C65" i="103"/>
  <c r="B65" i="103"/>
  <c r="AC64" i="103"/>
  <c r="AB64" i="103"/>
  <c r="AA64" i="103"/>
  <c r="Z64" i="103"/>
  <c r="Y64" i="103"/>
  <c r="X64" i="103"/>
  <c r="W64" i="103"/>
  <c r="V64" i="103"/>
  <c r="U64" i="103"/>
  <c r="T64" i="103"/>
  <c r="S64" i="103"/>
  <c r="R64" i="103"/>
  <c r="M64" i="103"/>
  <c r="L64" i="103"/>
  <c r="K64" i="103"/>
  <c r="J64" i="103"/>
  <c r="I64" i="103"/>
  <c r="H64" i="103"/>
  <c r="G64" i="103"/>
  <c r="F64" i="103"/>
  <c r="E64" i="103"/>
  <c r="D64" i="103"/>
  <c r="C64" i="103"/>
  <c r="B64" i="103"/>
  <c r="AC63" i="103"/>
  <c r="AB63" i="103"/>
  <c r="AA63" i="103"/>
  <c r="Z63" i="103"/>
  <c r="Y63" i="103"/>
  <c r="X63" i="103"/>
  <c r="W63" i="103"/>
  <c r="V63" i="103"/>
  <c r="U63" i="103"/>
  <c r="T63" i="103"/>
  <c r="S63" i="103"/>
  <c r="R63" i="103"/>
  <c r="M63" i="103"/>
  <c r="L63" i="103"/>
  <c r="K63" i="103"/>
  <c r="J63" i="103"/>
  <c r="I63" i="103"/>
  <c r="H63" i="103"/>
  <c r="G63" i="103"/>
  <c r="F63" i="103"/>
  <c r="E63" i="103"/>
  <c r="D63" i="103"/>
  <c r="C63" i="103"/>
  <c r="B63" i="103"/>
  <c r="AC62" i="103"/>
  <c r="AB62" i="103"/>
  <c r="AA62" i="103"/>
  <c r="Z62" i="103"/>
  <c r="Y62" i="103"/>
  <c r="X62" i="103"/>
  <c r="W62" i="103"/>
  <c r="V62" i="103"/>
  <c r="U62" i="103"/>
  <c r="T62" i="103"/>
  <c r="S62" i="103"/>
  <c r="R62" i="103"/>
  <c r="M62" i="103"/>
  <c r="L62" i="103"/>
  <c r="K62" i="103"/>
  <c r="J62" i="103"/>
  <c r="I62" i="103"/>
  <c r="H62" i="103"/>
  <c r="G62" i="103"/>
  <c r="F62" i="103"/>
  <c r="E62" i="103"/>
  <c r="D62" i="103"/>
  <c r="C62" i="103"/>
  <c r="B62" i="103"/>
  <c r="AC61" i="103"/>
  <c r="AB61" i="103"/>
  <c r="AA61" i="103"/>
  <c r="Z61" i="103"/>
  <c r="Y61" i="103"/>
  <c r="X61" i="103"/>
  <c r="W61" i="103"/>
  <c r="V61" i="103"/>
  <c r="U61" i="103"/>
  <c r="T61" i="103"/>
  <c r="S61" i="103"/>
  <c r="R61" i="103"/>
  <c r="M61" i="103"/>
  <c r="L61" i="103"/>
  <c r="K61" i="103"/>
  <c r="J61" i="103"/>
  <c r="I61" i="103"/>
  <c r="H61" i="103"/>
  <c r="G61" i="103"/>
  <c r="F61" i="103"/>
  <c r="E61" i="103"/>
  <c r="D61" i="103"/>
  <c r="C61" i="103"/>
  <c r="B61" i="103"/>
  <c r="AC60" i="103"/>
  <c r="AB60" i="103"/>
  <c r="AA60" i="103"/>
  <c r="Z60" i="103"/>
  <c r="Y60" i="103"/>
  <c r="X60" i="103"/>
  <c r="W60" i="103"/>
  <c r="V60" i="103"/>
  <c r="U60" i="103"/>
  <c r="T60" i="103"/>
  <c r="S60" i="103"/>
  <c r="R60" i="103"/>
  <c r="M60" i="103"/>
  <c r="L60" i="103"/>
  <c r="K60" i="103"/>
  <c r="J60" i="103"/>
  <c r="I60" i="103"/>
  <c r="H60" i="103"/>
  <c r="G60" i="103"/>
  <c r="F60" i="103"/>
  <c r="E60" i="103"/>
  <c r="D60" i="103"/>
  <c r="C60" i="103"/>
  <c r="B60" i="103"/>
  <c r="AC59" i="103"/>
  <c r="AB59" i="103"/>
  <c r="AA59" i="103"/>
  <c r="Z59" i="103"/>
  <c r="Y59" i="103"/>
  <c r="X59" i="103"/>
  <c r="W59" i="103"/>
  <c r="V59" i="103"/>
  <c r="U59" i="103"/>
  <c r="T59" i="103"/>
  <c r="S59" i="103"/>
  <c r="R59" i="103"/>
  <c r="M59" i="103"/>
  <c r="L59" i="103"/>
  <c r="K59" i="103"/>
  <c r="J59" i="103"/>
  <c r="I59" i="103"/>
  <c r="H59" i="103"/>
  <c r="G59" i="103"/>
  <c r="F59" i="103"/>
  <c r="E59" i="103"/>
  <c r="D59" i="103"/>
  <c r="C59" i="103"/>
  <c r="B59" i="103"/>
  <c r="AC58" i="103"/>
  <c r="AB58" i="103"/>
  <c r="AA58" i="103"/>
  <c r="Z58" i="103"/>
  <c r="Y58" i="103"/>
  <c r="X58" i="103"/>
  <c r="W58" i="103"/>
  <c r="V58" i="103"/>
  <c r="U58" i="103"/>
  <c r="T58" i="103"/>
  <c r="S58" i="103"/>
  <c r="R58" i="103"/>
  <c r="M58" i="103"/>
  <c r="L58" i="103"/>
  <c r="K58" i="103"/>
  <c r="J58" i="103"/>
  <c r="I58" i="103"/>
  <c r="H58" i="103"/>
  <c r="G58" i="103"/>
  <c r="F58" i="103"/>
  <c r="E58" i="103"/>
  <c r="D58" i="103"/>
  <c r="C58" i="103"/>
  <c r="B58" i="103"/>
  <c r="AC57" i="103"/>
  <c r="AB57" i="103"/>
  <c r="AA57" i="103"/>
  <c r="Z57" i="103"/>
  <c r="Y57" i="103"/>
  <c r="X57" i="103"/>
  <c r="W57" i="103"/>
  <c r="V57" i="103"/>
  <c r="U57" i="103"/>
  <c r="T57" i="103"/>
  <c r="S57" i="103"/>
  <c r="R57" i="103"/>
  <c r="M57" i="103"/>
  <c r="L57" i="103"/>
  <c r="K57" i="103"/>
  <c r="J57" i="103"/>
  <c r="I57" i="103"/>
  <c r="H57" i="103"/>
  <c r="G57" i="103"/>
  <c r="F57" i="103"/>
  <c r="E57" i="103"/>
  <c r="D57" i="103"/>
  <c r="C57" i="103"/>
  <c r="B57" i="103"/>
  <c r="AC56" i="103"/>
  <c r="AB56" i="103"/>
  <c r="AA56" i="103"/>
  <c r="Z56" i="103"/>
  <c r="Y56" i="103"/>
  <c r="X56" i="103"/>
  <c r="W56" i="103"/>
  <c r="V56" i="103"/>
  <c r="U56" i="103"/>
  <c r="T56" i="103"/>
  <c r="S56" i="103"/>
  <c r="R56" i="103"/>
  <c r="M56" i="103"/>
  <c r="L56" i="103"/>
  <c r="K56" i="103"/>
  <c r="J56" i="103"/>
  <c r="I56" i="103"/>
  <c r="H56" i="103"/>
  <c r="G56" i="103"/>
  <c r="F56" i="103"/>
  <c r="E56" i="103"/>
  <c r="D56" i="103"/>
  <c r="C56" i="103"/>
  <c r="B56" i="103"/>
  <c r="AC55" i="103"/>
  <c r="AB55" i="103"/>
  <c r="AA55" i="103"/>
  <c r="Z55" i="103"/>
  <c r="Y55" i="103"/>
  <c r="X55" i="103"/>
  <c r="W55" i="103"/>
  <c r="V55" i="103"/>
  <c r="U55" i="103"/>
  <c r="T55" i="103"/>
  <c r="S55" i="103"/>
  <c r="R55" i="103"/>
  <c r="M55" i="103"/>
  <c r="L55" i="103"/>
  <c r="K55" i="103"/>
  <c r="J55" i="103"/>
  <c r="I55" i="103"/>
  <c r="H55" i="103"/>
  <c r="G55" i="103"/>
  <c r="F55" i="103"/>
  <c r="E55" i="103"/>
  <c r="D55" i="103"/>
  <c r="C55" i="103"/>
  <c r="B55" i="103"/>
  <c r="AC54" i="103"/>
  <c r="AB54" i="103"/>
  <c r="AA54" i="103"/>
  <c r="Z54" i="103"/>
  <c r="Y54" i="103"/>
  <c r="X54" i="103"/>
  <c r="W54" i="103"/>
  <c r="V54" i="103"/>
  <c r="U54" i="103"/>
  <c r="T54" i="103"/>
  <c r="S54" i="103"/>
  <c r="R54" i="103"/>
  <c r="M54" i="103"/>
  <c r="L54" i="103"/>
  <c r="K54" i="103"/>
  <c r="J54" i="103"/>
  <c r="I54" i="103"/>
  <c r="H54" i="103"/>
  <c r="G54" i="103"/>
  <c r="F54" i="103"/>
  <c r="E54" i="103"/>
  <c r="D54" i="103"/>
  <c r="C54" i="103"/>
  <c r="B54" i="103"/>
  <c r="AC53" i="103"/>
  <c r="AB53" i="103"/>
  <c r="AA53" i="103"/>
  <c r="Z53" i="103"/>
  <c r="Y53" i="103"/>
  <c r="X53" i="103"/>
  <c r="W53" i="103"/>
  <c r="V53" i="103"/>
  <c r="U53" i="103"/>
  <c r="T53" i="103"/>
  <c r="S53" i="103"/>
  <c r="R53" i="103"/>
  <c r="M53" i="103"/>
  <c r="L53" i="103"/>
  <c r="K53" i="103"/>
  <c r="J53" i="103"/>
  <c r="I53" i="103"/>
  <c r="H53" i="103"/>
  <c r="G53" i="103"/>
  <c r="F53" i="103"/>
  <c r="E53" i="103"/>
  <c r="D53" i="103"/>
  <c r="C53" i="103"/>
  <c r="B53" i="103"/>
  <c r="AC52" i="103"/>
  <c r="AB52" i="103"/>
  <c r="AA52" i="103"/>
  <c r="Z52" i="103"/>
  <c r="Y52" i="103"/>
  <c r="X52" i="103"/>
  <c r="W52" i="103"/>
  <c r="V52" i="103"/>
  <c r="U52" i="103"/>
  <c r="T52" i="103"/>
  <c r="S52" i="103"/>
  <c r="R52" i="103"/>
  <c r="M52" i="103"/>
  <c r="L52" i="103"/>
  <c r="K52" i="103"/>
  <c r="J52" i="103"/>
  <c r="I52" i="103"/>
  <c r="H52" i="103"/>
  <c r="G52" i="103"/>
  <c r="F52" i="103"/>
  <c r="E52" i="103"/>
  <c r="D52" i="103"/>
  <c r="C52" i="103"/>
  <c r="B52" i="103"/>
  <c r="AC51" i="103"/>
  <c r="AB51" i="103"/>
  <c r="AA51" i="103"/>
  <c r="Z51" i="103"/>
  <c r="Y51" i="103"/>
  <c r="X51" i="103"/>
  <c r="W51" i="103"/>
  <c r="V51" i="103"/>
  <c r="U51" i="103"/>
  <c r="T51" i="103"/>
  <c r="S51" i="103"/>
  <c r="R51" i="103"/>
  <c r="M51" i="103"/>
  <c r="L51" i="103"/>
  <c r="K51" i="103"/>
  <c r="J51" i="103"/>
  <c r="I51" i="103"/>
  <c r="H51" i="103"/>
  <c r="G51" i="103"/>
  <c r="F51" i="103"/>
  <c r="E51" i="103"/>
  <c r="D51" i="103"/>
  <c r="C51" i="103"/>
  <c r="B51" i="103"/>
  <c r="AC50" i="103"/>
  <c r="AB50" i="103"/>
  <c r="AA50" i="103"/>
  <c r="Z50" i="103"/>
  <c r="Y50" i="103"/>
  <c r="X50" i="103"/>
  <c r="W50" i="103"/>
  <c r="V50" i="103"/>
  <c r="U50" i="103"/>
  <c r="T50" i="103"/>
  <c r="S50" i="103"/>
  <c r="R50" i="103"/>
  <c r="M50" i="103"/>
  <c r="L50" i="103"/>
  <c r="K50" i="103"/>
  <c r="J50" i="103"/>
  <c r="I50" i="103"/>
  <c r="H50" i="103"/>
  <c r="G50" i="103"/>
  <c r="F50" i="103"/>
  <c r="E50" i="103"/>
  <c r="D50" i="103"/>
  <c r="C50" i="103"/>
  <c r="B50" i="103"/>
  <c r="AC49" i="103"/>
  <c r="AB49" i="103"/>
  <c r="AA49" i="103"/>
  <c r="Z49" i="103"/>
  <c r="Y49" i="103"/>
  <c r="X49" i="103"/>
  <c r="W49" i="103"/>
  <c r="V49" i="103"/>
  <c r="U49" i="103"/>
  <c r="T49" i="103"/>
  <c r="S49" i="103"/>
  <c r="R49" i="103"/>
  <c r="M49" i="103"/>
  <c r="L49" i="103"/>
  <c r="K49" i="103"/>
  <c r="J49" i="103"/>
  <c r="I49" i="103"/>
  <c r="H49" i="103"/>
  <c r="G49" i="103"/>
  <c r="F49" i="103"/>
  <c r="E49" i="103"/>
  <c r="D49" i="103"/>
  <c r="C49" i="103"/>
  <c r="B49" i="103"/>
  <c r="AC48" i="103"/>
  <c r="AB48" i="103"/>
  <c r="AA48" i="103"/>
  <c r="Z48" i="103"/>
  <c r="Y48" i="103"/>
  <c r="X48" i="103"/>
  <c r="W48" i="103"/>
  <c r="V48" i="103"/>
  <c r="U48" i="103"/>
  <c r="T48" i="103"/>
  <c r="S48" i="103"/>
  <c r="R48" i="103"/>
  <c r="M48" i="103"/>
  <c r="L48" i="103"/>
  <c r="K48" i="103"/>
  <c r="J48" i="103"/>
  <c r="I48" i="103"/>
  <c r="H48" i="103"/>
  <c r="G48" i="103"/>
  <c r="F48" i="103"/>
  <c r="E48" i="103"/>
  <c r="D48" i="103"/>
  <c r="C48" i="103"/>
  <c r="B48" i="103"/>
  <c r="AC47" i="103"/>
  <c r="AB47" i="103"/>
  <c r="AA47" i="103"/>
  <c r="Z47" i="103"/>
  <c r="Y47" i="103"/>
  <c r="X47" i="103"/>
  <c r="W47" i="103"/>
  <c r="V47" i="103"/>
  <c r="U47" i="103"/>
  <c r="T47" i="103"/>
  <c r="S47" i="103"/>
  <c r="R47" i="103"/>
  <c r="M47" i="103"/>
  <c r="L47" i="103"/>
  <c r="K47" i="103"/>
  <c r="J47" i="103"/>
  <c r="I47" i="103"/>
  <c r="H47" i="103"/>
  <c r="G47" i="103"/>
  <c r="F47" i="103"/>
  <c r="E47" i="103"/>
  <c r="D47" i="103"/>
  <c r="C47" i="103"/>
  <c r="B47" i="103"/>
  <c r="AC46" i="103"/>
  <c r="AB46" i="103"/>
  <c r="AA46" i="103"/>
  <c r="Z46" i="103"/>
  <c r="Y46" i="103"/>
  <c r="X46" i="103"/>
  <c r="W46" i="103"/>
  <c r="V46" i="103"/>
  <c r="U46" i="103"/>
  <c r="T46" i="103"/>
  <c r="S46" i="103"/>
  <c r="R46" i="103"/>
  <c r="M46" i="103"/>
  <c r="L46" i="103"/>
  <c r="K46" i="103"/>
  <c r="J46" i="103"/>
  <c r="I46" i="103"/>
  <c r="H46" i="103"/>
  <c r="G46" i="103"/>
  <c r="F46" i="103"/>
  <c r="E46" i="103"/>
  <c r="D46" i="103"/>
  <c r="C46" i="103"/>
  <c r="B46" i="103"/>
  <c r="AC45" i="103"/>
  <c r="AB45" i="103"/>
  <c r="AA45" i="103"/>
  <c r="Z45" i="103"/>
  <c r="Y45" i="103"/>
  <c r="X45" i="103"/>
  <c r="W45" i="103"/>
  <c r="V45" i="103"/>
  <c r="U45" i="103"/>
  <c r="T45" i="103"/>
  <c r="S45" i="103"/>
  <c r="R45" i="103"/>
  <c r="M45" i="103"/>
  <c r="L45" i="103"/>
  <c r="K45" i="103"/>
  <c r="J45" i="103"/>
  <c r="I45" i="103"/>
  <c r="H45" i="103"/>
  <c r="G45" i="103"/>
  <c r="F45" i="103"/>
  <c r="E45" i="103"/>
  <c r="D45" i="103"/>
  <c r="C45" i="103"/>
  <c r="B45" i="103"/>
  <c r="AC44" i="103"/>
  <c r="AB44" i="103"/>
  <c r="AA44" i="103"/>
  <c r="Z44" i="103"/>
  <c r="Y44" i="103"/>
  <c r="X44" i="103"/>
  <c r="W44" i="103"/>
  <c r="V44" i="103"/>
  <c r="U44" i="103"/>
  <c r="T44" i="103"/>
  <c r="S44" i="103"/>
  <c r="M44" i="103"/>
  <c r="L44" i="103"/>
  <c r="K44" i="103"/>
  <c r="J44" i="103"/>
  <c r="I44" i="103"/>
  <c r="H44" i="103"/>
  <c r="G44" i="103"/>
  <c r="F44" i="103"/>
  <c r="E44" i="103"/>
  <c r="D44" i="103"/>
  <c r="C44" i="103"/>
  <c r="AC76" i="102" l="1"/>
  <c r="AB76" i="102"/>
  <c r="AA76" i="102"/>
  <c r="Z76" i="102"/>
  <c r="Y76" i="102"/>
  <c r="X76" i="102"/>
  <c r="W76" i="102"/>
  <c r="V76" i="102"/>
  <c r="U76" i="102"/>
  <c r="T76" i="102"/>
  <c r="S76" i="102"/>
  <c r="R76" i="102"/>
  <c r="M76" i="102"/>
  <c r="L76" i="102"/>
  <c r="K76" i="102"/>
  <c r="J76" i="102"/>
  <c r="I76" i="102"/>
  <c r="H76" i="102"/>
  <c r="G76" i="102"/>
  <c r="F76" i="102"/>
  <c r="E76" i="102"/>
  <c r="D76" i="102"/>
  <c r="B76" i="102"/>
  <c r="AC75" i="102"/>
  <c r="AB75" i="102"/>
  <c r="AA75" i="102"/>
  <c r="Z75" i="102"/>
  <c r="S75" i="102" s="1"/>
  <c r="Y75" i="102"/>
  <c r="X75" i="102"/>
  <c r="W75" i="102"/>
  <c r="V75" i="102"/>
  <c r="U75" i="102"/>
  <c r="T75" i="102"/>
  <c r="R75" i="102"/>
  <c r="M75" i="102"/>
  <c r="L75" i="102"/>
  <c r="K75" i="102"/>
  <c r="J75" i="102"/>
  <c r="I75" i="102"/>
  <c r="H75" i="102"/>
  <c r="G75" i="102"/>
  <c r="C75" i="102" s="1"/>
  <c r="F75" i="102"/>
  <c r="E75" i="102"/>
  <c r="D75" i="102"/>
  <c r="B75" i="102"/>
  <c r="AC74" i="102"/>
  <c r="AB74" i="102"/>
  <c r="AA74" i="102"/>
  <c r="Z74" i="102"/>
  <c r="Y74" i="102"/>
  <c r="X74" i="102"/>
  <c r="W74" i="102"/>
  <c r="V74" i="102"/>
  <c r="U74" i="102"/>
  <c r="T74" i="102"/>
  <c r="S74" i="102"/>
  <c r="R74" i="102"/>
  <c r="M74" i="102"/>
  <c r="L74" i="102"/>
  <c r="K74" i="102"/>
  <c r="J74" i="102"/>
  <c r="I74" i="102"/>
  <c r="H74" i="102"/>
  <c r="G74" i="102"/>
  <c r="C74" i="102" s="1"/>
  <c r="F74" i="102"/>
  <c r="E74" i="102"/>
  <c r="D74" i="102"/>
  <c r="B74" i="102"/>
  <c r="AC73" i="102"/>
  <c r="AB73" i="102"/>
  <c r="AA73" i="102"/>
  <c r="Z73" i="102"/>
  <c r="Y73" i="102"/>
  <c r="X73" i="102"/>
  <c r="W73" i="102"/>
  <c r="V73" i="102"/>
  <c r="U73" i="102"/>
  <c r="T73" i="102"/>
  <c r="S73" i="102"/>
  <c r="R73" i="102"/>
  <c r="M73" i="102"/>
  <c r="L73" i="102"/>
  <c r="K73" i="102"/>
  <c r="J73" i="102"/>
  <c r="I73" i="102"/>
  <c r="H73" i="102"/>
  <c r="G73" i="102"/>
  <c r="C73" i="102" s="1"/>
  <c r="F73" i="102"/>
  <c r="E73" i="102"/>
  <c r="D73" i="102"/>
  <c r="B73" i="102"/>
  <c r="AC72" i="102"/>
  <c r="AB72" i="102"/>
  <c r="AA72" i="102"/>
  <c r="Z72" i="102"/>
  <c r="Y72" i="102"/>
  <c r="X72" i="102"/>
  <c r="W72" i="102"/>
  <c r="V72" i="102"/>
  <c r="U72" i="102"/>
  <c r="T72" i="102"/>
  <c r="S72" i="102"/>
  <c r="R72" i="102"/>
  <c r="M72" i="102"/>
  <c r="C72" i="102" s="1"/>
  <c r="L72" i="102"/>
  <c r="K72" i="102"/>
  <c r="J72" i="102"/>
  <c r="I72" i="102"/>
  <c r="H72" i="102"/>
  <c r="G72" i="102"/>
  <c r="F72" i="102"/>
  <c r="E72" i="102"/>
  <c r="D72" i="102"/>
  <c r="B72" i="102"/>
  <c r="AC71" i="102"/>
  <c r="AB71" i="102"/>
  <c r="AA71" i="102"/>
  <c r="Z71" i="102"/>
  <c r="Y71" i="102"/>
  <c r="X71" i="102"/>
  <c r="W71" i="102"/>
  <c r="V71" i="102"/>
  <c r="U71" i="102"/>
  <c r="T71" i="102"/>
  <c r="S71" i="102"/>
  <c r="R71" i="102"/>
  <c r="M71" i="102"/>
  <c r="C71" i="102" s="1"/>
  <c r="L71" i="102"/>
  <c r="K71" i="102"/>
  <c r="J71" i="102"/>
  <c r="I71" i="102"/>
  <c r="H71" i="102"/>
  <c r="G71" i="102"/>
  <c r="F71" i="102"/>
  <c r="E71" i="102"/>
  <c r="D71" i="102"/>
  <c r="B71" i="102"/>
  <c r="AC70" i="102"/>
  <c r="AB70" i="102"/>
  <c r="AA70" i="102"/>
  <c r="Z70" i="102"/>
  <c r="Y70" i="102"/>
  <c r="X70" i="102"/>
  <c r="W70" i="102"/>
  <c r="V70" i="102"/>
  <c r="U70" i="102"/>
  <c r="T70" i="102"/>
  <c r="S70" i="102"/>
  <c r="R70" i="102"/>
  <c r="M70" i="102"/>
  <c r="C70" i="102" s="1"/>
  <c r="L70" i="102"/>
  <c r="K70" i="102"/>
  <c r="J70" i="102"/>
  <c r="I70" i="102"/>
  <c r="H70" i="102"/>
  <c r="G70" i="102"/>
  <c r="F70" i="102"/>
  <c r="E70" i="102"/>
  <c r="D70" i="102"/>
  <c r="B70" i="102"/>
  <c r="AC69" i="102"/>
  <c r="AB69" i="102"/>
  <c r="AA69" i="102"/>
  <c r="Z69" i="102"/>
  <c r="Y69" i="102"/>
  <c r="X69" i="102"/>
  <c r="W69" i="102"/>
  <c r="V69" i="102"/>
  <c r="U69" i="102"/>
  <c r="T69" i="102"/>
  <c r="S69" i="102"/>
  <c r="R69" i="102"/>
  <c r="M69" i="102"/>
  <c r="C69" i="102" s="1"/>
  <c r="L69" i="102"/>
  <c r="K69" i="102"/>
  <c r="J69" i="102"/>
  <c r="I69" i="102"/>
  <c r="H69" i="102"/>
  <c r="G69" i="102"/>
  <c r="F69" i="102"/>
  <c r="E69" i="102"/>
  <c r="D69" i="102"/>
  <c r="B69" i="102"/>
  <c r="AC68" i="102"/>
  <c r="AB68" i="102"/>
  <c r="AA68" i="102"/>
  <c r="Z68" i="102"/>
  <c r="Y68" i="102"/>
  <c r="X68" i="102"/>
  <c r="W68" i="102"/>
  <c r="V68" i="102"/>
  <c r="U68" i="102"/>
  <c r="T68" i="102"/>
  <c r="S68" i="102"/>
  <c r="R68" i="102"/>
  <c r="M68" i="102"/>
  <c r="C68" i="102" s="1"/>
  <c r="L68" i="102"/>
  <c r="K68" i="102"/>
  <c r="J68" i="102"/>
  <c r="I68" i="102"/>
  <c r="H68" i="102"/>
  <c r="G68" i="102"/>
  <c r="F68" i="102"/>
  <c r="E68" i="102"/>
  <c r="D68" i="102"/>
  <c r="B68" i="102"/>
  <c r="AC67" i="102"/>
  <c r="AB67" i="102"/>
  <c r="AA67" i="102"/>
  <c r="Z67" i="102"/>
  <c r="Y67" i="102"/>
  <c r="X67" i="102"/>
  <c r="W67" i="102"/>
  <c r="V67" i="102"/>
  <c r="U67" i="102"/>
  <c r="T67" i="102"/>
  <c r="S67" i="102"/>
  <c r="R67" i="102"/>
  <c r="M67" i="102"/>
  <c r="C67" i="102" s="1"/>
  <c r="L67" i="102"/>
  <c r="K67" i="102"/>
  <c r="J67" i="102"/>
  <c r="I67" i="102"/>
  <c r="H67" i="102"/>
  <c r="G67" i="102"/>
  <c r="F67" i="102"/>
  <c r="E67" i="102"/>
  <c r="D67" i="102"/>
  <c r="B67" i="102"/>
  <c r="AC66" i="102"/>
  <c r="AB66" i="102"/>
  <c r="AA66" i="102"/>
  <c r="Z66" i="102"/>
  <c r="Y66" i="102"/>
  <c r="X66" i="102"/>
  <c r="W66" i="102"/>
  <c r="V66" i="102"/>
  <c r="U66" i="102"/>
  <c r="T66" i="102"/>
  <c r="S66" i="102"/>
  <c r="R66" i="102"/>
  <c r="M66" i="102"/>
  <c r="C66" i="102" s="1"/>
  <c r="L66" i="102"/>
  <c r="K66" i="102"/>
  <c r="J66" i="102"/>
  <c r="I66" i="102"/>
  <c r="H66" i="102"/>
  <c r="G66" i="102"/>
  <c r="F66" i="102"/>
  <c r="E66" i="102"/>
  <c r="D66" i="102"/>
  <c r="B66" i="102"/>
  <c r="AC65" i="102"/>
  <c r="AB65" i="102"/>
  <c r="AA65" i="102"/>
  <c r="Z65" i="102"/>
  <c r="Y65" i="102"/>
  <c r="X65" i="102"/>
  <c r="W65" i="102"/>
  <c r="V65" i="102"/>
  <c r="U65" i="102"/>
  <c r="T65" i="102"/>
  <c r="S65" i="102"/>
  <c r="R65" i="102"/>
  <c r="M65" i="102"/>
  <c r="C65" i="102" s="1"/>
  <c r="L65" i="102"/>
  <c r="K65" i="102"/>
  <c r="J65" i="102"/>
  <c r="I65" i="102"/>
  <c r="H65" i="102"/>
  <c r="G65" i="102"/>
  <c r="F65" i="102"/>
  <c r="E65" i="102"/>
  <c r="D65" i="102"/>
  <c r="B65" i="102"/>
  <c r="AC64" i="102"/>
  <c r="AB64" i="102"/>
  <c r="AA64" i="102"/>
  <c r="Z64" i="102"/>
  <c r="Y64" i="102"/>
  <c r="X64" i="102"/>
  <c r="W64" i="102"/>
  <c r="V64" i="102"/>
  <c r="U64" i="102"/>
  <c r="T64" i="102"/>
  <c r="S64" i="102"/>
  <c r="R64" i="102"/>
  <c r="M64" i="102"/>
  <c r="C64" i="102" s="1"/>
  <c r="L64" i="102"/>
  <c r="K64" i="102"/>
  <c r="J64" i="102"/>
  <c r="I64" i="102"/>
  <c r="H64" i="102"/>
  <c r="G64" i="102"/>
  <c r="F64" i="102"/>
  <c r="E64" i="102"/>
  <c r="D64" i="102"/>
  <c r="B64" i="102"/>
  <c r="AC63" i="102"/>
  <c r="AB63" i="102"/>
  <c r="AA63" i="102"/>
  <c r="Z63" i="102"/>
  <c r="Y63" i="102"/>
  <c r="X63" i="102"/>
  <c r="W63" i="102"/>
  <c r="V63" i="102"/>
  <c r="U63" i="102"/>
  <c r="T63" i="102"/>
  <c r="S63" i="102"/>
  <c r="R63" i="102"/>
  <c r="M63" i="102"/>
  <c r="C63" i="102" s="1"/>
  <c r="L63" i="102"/>
  <c r="K63" i="102"/>
  <c r="J63" i="102"/>
  <c r="I63" i="102"/>
  <c r="H63" i="102"/>
  <c r="G63" i="102"/>
  <c r="F63" i="102"/>
  <c r="E63" i="102"/>
  <c r="D63" i="102"/>
  <c r="B63" i="102"/>
  <c r="AC62" i="102"/>
  <c r="AB62" i="102"/>
  <c r="AA62" i="102"/>
  <c r="Z62" i="102"/>
  <c r="Y62" i="102"/>
  <c r="X62" i="102"/>
  <c r="W62" i="102"/>
  <c r="V62" i="102"/>
  <c r="U62" i="102"/>
  <c r="T62" i="102"/>
  <c r="S62" i="102"/>
  <c r="R62" i="102"/>
  <c r="M62" i="102"/>
  <c r="C62" i="102" s="1"/>
  <c r="L62" i="102"/>
  <c r="K62" i="102"/>
  <c r="J62" i="102"/>
  <c r="I62" i="102"/>
  <c r="H62" i="102"/>
  <c r="G62" i="102"/>
  <c r="F62" i="102"/>
  <c r="E62" i="102"/>
  <c r="D62" i="102"/>
  <c r="B62" i="102"/>
  <c r="AC61" i="102"/>
  <c r="AB61" i="102"/>
  <c r="AA61" i="102"/>
  <c r="Z61" i="102"/>
  <c r="Y61" i="102"/>
  <c r="X61" i="102"/>
  <c r="W61" i="102"/>
  <c r="V61" i="102"/>
  <c r="U61" i="102"/>
  <c r="T61" i="102"/>
  <c r="S61" i="102"/>
  <c r="R61" i="102"/>
  <c r="M61" i="102"/>
  <c r="C61" i="102" s="1"/>
  <c r="L61" i="102"/>
  <c r="K61" i="102"/>
  <c r="J61" i="102"/>
  <c r="I61" i="102"/>
  <c r="H61" i="102"/>
  <c r="G61" i="102"/>
  <c r="F61" i="102"/>
  <c r="E61" i="102"/>
  <c r="D61" i="102"/>
  <c r="B61" i="102"/>
  <c r="AC60" i="102"/>
  <c r="AB60" i="102"/>
  <c r="AA60" i="102"/>
  <c r="Z60" i="102"/>
  <c r="Y60" i="102"/>
  <c r="X60" i="102"/>
  <c r="W60" i="102"/>
  <c r="V60" i="102"/>
  <c r="U60" i="102"/>
  <c r="T60" i="102"/>
  <c r="S60" i="102"/>
  <c r="R60" i="102"/>
  <c r="M60" i="102"/>
  <c r="C60" i="102" s="1"/>
  <c r="L60" i="102"/>
  <c r="K60" i="102"/>
  <c r="J60" i="102"/>
  <c r="I60" i="102"/>
  <c r="H60" i="102"/>
  <c r="G60" i="102"/>
  <c r="F60" i="102"/>
  <c r="E60" i="102"/>
  <c r="D60" i="102"/>
  <c r="B60" i="102"/>
  <c r="AC59" i="102"/>
  <c r="AB59" i="102"/>
  <c r="AA59" i="102"/>
  <c r="Z59" i="102"/>
  <c r="Y59" i="102"/>
  <c r="X59" i="102"/>
  <c r="W59" i="102"/>
  <c r="V59" i="102"/>
  <c r="U59" i="102"/>
  <c r="T59" i="102"/>
  <c r="S59" i="102"/>
  <c r="R59" i="102"/>
  <c r="M59" i="102"/>
  <c r="C59" i="102" s="1"/>
  <c r="L59" i="102"/>
  <c r="K59" i="102"/>
  <c r="J59" i="102"/>
  <c r="I59" i="102"/>
  <c r="H59" i="102"/>
  <c r="G59" i="102"/>
  <c r="F59" i="102"/>
  <c r="E59" i="102"/>
  <c r="D59" i="102"/>
  <c r="B59" i="102"/>
  <c r="AC58" i="102"/>
  <c r="AB58" i="102"/>
  <c r="AA58" i="102"/>
  <c r="Z58" i="102"/>
  <c r="Y58" i="102"/>
  <c r="X58" i="102"/>
  <c r="W58" i="102"/>
  <c r="V58" i="102"/>
  <c r="U58" i="102"/>
  <c r="T58" i="102"/>
  <c r="S58" i="102"/>
  <c r="R58" i="102"/>
  <c r="M58" i="102"/>
  <c r="C58" i="102" s="1"/>
  <c r="L58" i="102"/>
  <c r="K58" i="102"/>
  <c r="J58" i="102"/>
  <c r="I58" i="102"/>
  <c r="H58" i="102"/>
  <c r="G58" i="102"/>
  <c r="F58" i="102"/>
  <c r="E58" i="102"/>
  <c r="D58" i="102"/>
  <c r="B58" i="102"/>
  <c r="AC57" i="102"/>
  <c r="AB57" i="102"/>
  <c r="AA57" i="102"/>
  <c r="Z57" i="102"/>
  <c r="Y57" i="102"/>
  <c r="X57" i="102"/>
  <c r="W57" i="102"/>
  <c r="V57" i="102"/>
  <c r="U57" i="102"/>
  <c r="T57" i="102"/>
  <c r="S57" i="102"/>
  <c r="R57" i="102"/>
  <c r="M57" i="102"/>
  <c r="C57" i="102" s="1"/>
  <c r="L57" i="102"/>
  <c r="K57" i="102"/>
  <c r="J57" i="102"/>
  <c r="I57" i="102"/>
  <c r="H57" i="102"/>
  <c r="G57" i="102"/>
  <c r="F57" i="102"/>
  <c r="E57" i="102"/>
  <c r="D57" i="102"/>
  <c r="B57" i="102"/>
  <c r="AC56" i="102"/>
  <c r="AB56" i="102"/>
  <c r="AA56" i="102"/>
  <c r="Z56" i="102"/>
  <c r="Y56" i="102"/>
  <c r="X56" i="102"/>
  <c r="W56" i="102"/>
  <c r="V56" i="102"/>
  <c r="U56" i="102"/>
  <c r="T56" i="102"/>
  <c r="S56" i="102"/>
  <c r="R56" i="102"/>
  <c r="M56" i="102"/>
  <c r="C56" i="102" s="1"/>
  <c r="L56" i="102"/>
  <c r="K56" i="102"/>
  <c r="J56" i="102"/>
  <c r="I56" i="102"/>
  <c r="H56" i="102"/>
  <c r="G56" i="102"/>
  <c r="F56" i="102"/>
  <c r="E56" i="102"/>
  <c r="D56" i="102"/>
  <c r="B56" i="102"/>
  <c r="AC55" i="102"/>
  <c r="AB55" i="102"/>
  <c r="AA55" i="102"/>
  <c r="Z55" i="102"/>
  <c r="Y55" i="102"/>
  <c r="X55" i="102"/>
  <c r="W55" i="102"/>
  <c r="V55" i="102"/>
  <c r="U55" i="102"/>
  <c r="T55" i="102"/>
  <c r="S55" i="102"/>
  <c r="R55" i="102"/>
  <c r="M55" i="102"/>
  <c r="C55" i="102" s="1"/>
  <c r="L55" i="102"/>
  <c r="K55" i="102"/>
  <c r="J55" i="102"/>
  <c r="I55" i="102"/>
  <c r="H55" i="102"/>
  <c r="G55" i="102"/>
  <c r="F55" i="102"/>
  <c r="E55" i="102"/>
  <c r="D55" i="102"/>
  <c r="B55" i="102"/>
  <c r="AC54" i="102"/>
  <c r="AB54" i="102"/>
  <c r="AA54" i="102"/>
  <c r="Z54" i="102"/>
  <c r="Y54" i="102"/>
  <c r="X54" i="102"/>
  <c r="W54" i="102"/>
  <c r="V54" i="102"/>
  <c r="U54" i="102"/>
  <c r="T54" i="102"/>
  <c r="S54" i="102"/>
  <c r="R54" i="102"/>
  <c r="M54" i="102"/>
  <c r="C54" i="102" s="1"/>
  <c r="L54" i="102"/>
  <c r="K54" i="102"/>
  <c r="J54" i="102"/>
  <c r="I54" i="102"/>
  <c r="H54" i="102"/>
  <c r="G54" i="102"/>
  <c r="F54" i="102"/>
  <c r="E54" i="102"/>
  <c r="D54" i="102"/>
  <c r="B54" i="102"/>
  <c r="AC53" i="102"/>
  <c r="AB53" i="102"/>
  <c r="AA53" i="102"/>
  <c r="Z53" i="102"/>
  <c r="Y53" i="102"/>
  <c r="X53" i="102"/>
  <c r="W53" i="102"/>
  <c r="V53" i="102"/>
  <c r="U53" i="102"/>
  <c r="T53" i="102"/>
  <c r="S53" i="102"/>
  <c r="R53" i="102"/>
  <c r="M53" i="102"/>
  <c r="C53" i="102" s="1"/>
  <c r="L53" i="102"/>
  <c r="K53" i="102"/>
  <c r="J53" i="102"/>
  <c r="I53" i="102"/>
  <c r="H53" i="102"/>
  <c r="G53" i="102"/>
  <c r="F53" i="102"/>
  <c r="E53" i="102"/>
  <c r="D53" i="102"/>
  <c r="B53" i="102"/>
  <c r="AC52" i="102"/>
  <c r="AB52" i="102"/>
  <c r="AA52" i="102"/>
  <c r="Z52" i="102"/>
  <c r="Y52" i="102"/>
  <c r="X52" i="102"/>
  <c r="W52" i="102"/>
  <c r="V52" i="102"/>
  <c r="U52" i="102"/>
  <c r="T52" i="102"/>
  <c r="S52" i="102"/>
  <c r="R52" i="102"/>
  <c r="M52" i="102"/>
  <c r="C52" i="102" s="1"/>
  <c r="L52" i="102"/>
  <c r="K52" i="102"/>
  <c r="J52" i="102"/>
  <c r="I52" i="102"/>
  <c r="H52" i="102"/>
  <c r="G52" i="102"/>
  <c r="F52" i="102"/>
  <c r="E52" i="102"/>
  <c r="D52" i="102"/>
  <c r="B52" i="102"/>
  <c r="AC51" i="102"/>
  <c r="AB51" i="102"/>
  <c r="AA51" i="102"/>
  <c r="Z51" i="102"/>
  <c r="Y51" i="102"/>
  <c r="X51" i="102"/>
  <c r="W51" i="102"/>
  <c r="V51" i="102"/>
  <c r="U51" i="102"/>
  <c r="T51" i="102"/>
  <c r="S51" i="102"/>
  <c r="R51" i="102"/>
  <c r="M51" i="102"/>
  <c r="C51" i="102" s="1"/>
  <c r="L51" i="102"/>
  <c r="K51" i="102"/>
  <c r="J51" i="102"/>
  <c r="I51" i="102"/>
  <c r="H51" i="102"/>
  <c r="G51" i="102"/>
  <c r="F51" i="102"/>
  <c r="E51" i="102"/>
  <c r="D51" i="102"/>
  <c r="B51" i="102"/>
  <c r="AC50" i="102"/>
  <c r="AB50" i="102"/>
  <c r="AA50" i="102"/>
  <c r="Z50" i="102"/>
  <c r="Y50" i="102"/>
  <c r="X50" i="102"/>
  <c r="W50" i="102"/>
  <c r="V50" i="102"/>
  <c r="U50" i="102"/>
  <c r="T50" i="102"/>
  <c r="S50" i="102"/>
  <c r="R50" i="102"/>
  <c r="M50" i="102"/>
  <c r="C50" i="102" s="1"/>
  <c r="L50" i="102"/>
  <c r="K50" i="102"/>
  <c r="J50" i="102"/>
  <c r="I50" i="102"/>
  <c r="H50" i="102"/>
  <c r="G50" i="102"/>
  <c r="F50" i="102"/>
  <c r="E50" i="102"/>
  <c r="D50" i="102"/>
  <c r="B50" i="102"/>
  <c r="AC49" i="102"/>
  <c r="AB49" i="102"/>
  <c r="AA49" i="102"/>
  <c r="Z49" i="102"/>
  <c r="Y49" i="102"/>
  <c r="X49" i="102"/>
  <c r="W49" i="102"/>
  <c r="V49" i="102"/>
  <c r="U49" i="102"/>
  <c r="T49" i="102"/>
  <c r="S49" i="102"/>
  <c r="R49" i="102"/>
  <c r="M49" i="102"/>
  <c r="L49" i="102"/>
  <c r="K49" i="102"/>
  <c r="J49" i="102"/>
  <c r="I49" i="102"/>
  <c r="H49" i="102"/>
  <c r="G49" i="102"/>
  <c r="C49" i="102" s="1"/>
  <c r="F49" i="102"/>
  <c r="E49" i="102"/>
  <c r="D49" i="102"/>
  <c r="B49" i="102"/>
  <c r="AC48" i="102"/>
  <c r="AB48" i="102"/>
  <c r="AA48" i="102"/>
  <c r="Z48" i="102"/>
  <c r="Y48" i="102"/>
  <c r="X48" i="102"/>
  <c r="W48" i="102"/>
  <c r="V48" i="102"/>
  <c r="U48" i="102"/>
  <c r="T48" i="102"/>
  <c r="S48" i="102"/>
  <c r="R48" i="102"/>
  <c r="M48" i="102"/>
  <c r="C48" i="102" s="1"/>
  <c r="L48" i="102"/>
  <c r="K48" i="102"/>
  <c r="J48" i="102"/>
  <c r="I48" i="102"/>
  <c r="H48" i="102"/>
  <c r="G48" i="102"/>
  <c r="F48" i="102"/>
  <c r="E48" i="102"/>
  <c r="D48" i="102"/>
  <c r="B48" i="102"/>
  <c r="AC47" i="102"/>
  <c r="AB47" i="102"/>
  <c r="AA47" i="102"/>
  <c r="Z47" i="102"/>
  <c r="Y47" i="102"/>
  <c r="X47" i="102"/>
  <c r="W47" i="102"/>
  <c r="V47" i="102"/>
  <c r="U47" i="102"/>
  <c r="T47" i="102"/>
  <c r="S47" i="102"/>
  <c r="R47" i="102"/>
  <c r="M47" i="102"/>
  <c r="C47" i="102" s="1"/>
  <c r="L47" i="102"/>
  <c r="K47" i="102"/>
  <c r="J47" i="102"/>
  <c r="I47" i="102"/>
  <c r="H47" i="102"/>
  <c r="G47" i="102"/>
  <c r="F47" i="102"/>
  <c r="E47" i="102"/>
  <c r="D47" i="102"/>
  <c r="B47" i="102"/>
  <c r="AC46" i="102"/>
  <c r="AB46" i="102"/>
  <c r="AA46" i="102"/>
  <c r="Z46" i="102"/>
  <c r="Y46" i="102"/>
  <c r="X46" i="102"/>
  <c r="W46" i="102"/>
  <c r="V46" i="102"/>
  <c r="U46" i="102"/>
  <c r="T46" i="102"/>
  <c r="S46" i="102"/>
  <c r="R46" i="102"/>
  <c r="M46" i="102"/>
  <c r="C46" i="102" s="1"/>
  <c r="L46" i="102"/>
  <c r="K46" i="102"/>
  <c r="J46" i="102"/>
  <c r="I46" i="102"/>
  <c r="H46" i="102"/>
  <c r="G46" i="102"/>
  <c r="F46" i="102"/>
  <c r="E46" i="102"/>
  <c r="D46" i="102"/>
  <c r="B46" i="102"/>
  <c r="AC45" i="102"/>
  <c r="AB45" i="102"/>
  <c r="AA45" i="102"/>
  <c r="Z45" i="102"/>
  <c r="Y45" i="102"/>
  <c r="X45" i="102"/>
  <c r="W45" i="102"/>
  <c r="V45" i="102"/>
  <c r="U45" i="102"/>
  <c r="T45" i="102"/>
  <c r="S45" i="102"/>
  <c r="R45" i="102"/>
  <c r="M45" i="102"/>
  <c r="C45" i="102" s="1"/>
  <c r="L45" i="102"/>
  <c r="K45" i="102"/>
  <c r="J45" i="102"/>
  <c r="I45" i="102"/>
  <c r="H45" i="102"/>
  <c r="G45" i="102"/>
  <c r="F45" i="102"/>
  <c r="E45" i="102"/>
  <c r="D45" i="102"/>
  <c r="B45" i="102"/>
  <c r="AC44" i="102"/>
  <c r="AB44" i="102"/>
  <c r="AA44" i="102"/>
  <c r="Z44" i="102"/>
  <c r="Y44" i="102"/>
  <c r="X44" i="102"/>
  <c r="W44" i="102"/>
  <c r="V44" i="102"/>
  <c r="U44" i="102"/>
  <c r="T44" i="102"/>
  <c r="S44" i="102"/>
  <c r="M44" i="102"/>
  <c r="L44" i="102"/>
  <c r="K44" i="102"/>
  <c r="J44" i="102"/>
  <c r="I44" i="102"/>
  <c r="H44" i="102"/>
  <c r="G44" i="102"/>
  <c r="F44" i="102"/>
  <c r="E44" i="102"/>
  <c r="D44" i="102"/>
  <c r="C44" i="102"/>
  <c r="C76" i="102" l="1"/>
  <c r="AC76" i="101" l="1"/>
  <c r="AB76" i="101"/>
  <c r="AA76" i="101"/>
  <c r="Z76" i="101"/>
  <c r="Y76" i="101"/>
  <c r="X76" i="101"/>
  <c r="S76" i="101" s="1"/>
  <c r="W76" i="101"/>
  <c r="V76" i="101"/>
  <c r="U76" i="101"/>
  <c r="T76" i="101"/>
  <c r="R76" i="101"/>
  <c r="M76" i="101"/>
  <c r="L76" i="101"/>
  <c r="K76" i="101"/>
  <c r="J76" i="101"/>
  <c r="I76" i="101"/>
  <c r="H76" i="101"/>
  <c r="C76" i="101" s="1"/>
  <c r="G76" i="101"/>
  <c r="F76" i="101"/>
  <c r="E76" i="101"/>
  <c r="D76" i="101"/>
  <c r="B76" i="101"/>
  <c r="AC75" i="101"/>
  <c r="AB75" i="101"/>
  <c r="AA75" i="101"/>
  <c r="Z75" i="101"/>
  <c r="Y75" i="101"/>
  <c r="X75" i="101"/>
  <c r="S75" i="101" s="1"/>
  <c r="W75" i="101"/>
  <c r="V75" i="101"/>
  <c r="U75" i="101"/>
  <c r="T75" i="101"/>
  <c r="R75" i="101"/>
  <c r="M75" i="101"/>
  <c r="L75" i="101"/>
  <c r="K75" i="101"/>
  <c r="J75" i="101"/>
  <c r="I75" i="101"/>
  <c r="H75" i="101"/>
  <c r="C75" i="101" s="1"/>
  <c r="G75" i="101"/>
  <c r="F75" i="101"/>
  <c r="E75" i="101"/>
  <c r="D75" i="101"/>
  <c r="B75" i="101"/>
  <c r="AC74" i="101"/>
  <c r="AB74" i="101"/>
  <c r="AA74" i="101"/>
  <c r="Z74" i="101"/>
  <c r="Y74" i="101"/>
  <c r="X74" i="101"/>
  <c r="S74" i="101" s="1"/>
  <c r="W74" i="101"/>
  <c r="V74" i="101"/>
  <c r="U74" i="101"/>
  <c r="T74" i="101"/>
  <c r="R74" i="101"/>
  <c r="M74" i="101"/>
  <c r="L74" i="101"/>
  <c r="K74" i="101"/>
  <c r="J74" i="101"/>
  <c r="I74" i="101"/>
  <c r="H74" i="101"/>
  <c r="C74" i="101" s="1"/>
  <c r="G74" i="101"/>
  <c r="F74" i="101"/>
  <c r="E74" i="101"/>
  <c r="D74" i="101"/>
  <c r="B74" i="101"/>
  <c r="AC73" i="101"/>
  <c r="AB73" i="101"/>
  <c r="AA73" i="101"/>
  <c r="Z73" i="101"/>
  <c r="Y73" i="101"/>
  <c r="X73" i="101"/>
  <c r="S73" i="101" s="1"/>
  <c r="W73" i="101"/>
  <c r="V73" i="101"/>
  <c r="U73" i="101"/>
  <c r="T73" i="101"/>
  <c r="R73" i="101"/>
  <c r="M73" i="101"/>
  <c r="L73" i="101"/>
  <c r="K73" i="101"/>
  <c r="J73" i="101"/>
  <c r="I73" i="101"/>
  <c r="H73" i="101"/>
  <c r="C73" i="101" s="1"/>
  <c r="G73" i="101"/>
  <c r="F73" i="101"/>
  <c r="E73" i="101"/>
  <c r="D73" i="101"/>
  <c r="B73" i="101"/>
  <c r="AC72" i="101"/>
  <c r="AB72" i="101"/>
  <c r="AA72" i="101"/>
  <c r="Z72" i="101"/>
  <c r="Y72" i="101"/>
  <c r="X72" i="101"/>
  <c r="S72" i="101" s="1"/>
  <c r="W72" i="101"/>
  <c r="V72" i="101"/>
  <c r="U72" i="101"/>
  <c r="T72" i="101"/>
  <c r="R72" i="101"/>
  <c r="M72" i="101"/>
  <c r="L72" i="101"/>
  <c r="K72" i="101"/>
  <c r="J72" i="101"/>
  <c r="I72" i="101"/>
  <c r="H72" i="101"/>
  <c r="C72" i="101" s="1"/>
  <c r="G72" i="101"/>
  <c r="F72" i="101"/>
  <c r="E72" i="101"/>
  <c r="D72" i="101"/>
  <c r="B72" i="101"/>
  <c r="AC71" i="101"/>
  <c r="AB71" i="101"/>
  <c r="AA71" i="101"/>
  <c r="Z71" i="101"/>
  <c r="Y71" i="101"/>
  <c r="X71" i="101"/>
  <c r="S71" i="101" s="1"/>
  <c r="W71" i="101"/>
  <c r="V71" i="101"/>
  <c r="U71" i="101"/>
  <c r="T71" i="101"/>
  <c r="R71" i="101"/>
  <c r="M71" i="101"/>
  <c r="L71" i="101"/>
  <c r="K71" i="101"/>
  <c r="J71" i="101"/>
  <c r="I71" i="101"/>
  <c r="H71" i="101"/>
  <c r="C71" i="101" s="1"/>
  <c r="G71" i="101"/>
  <c r="F71" i="101"/>
  <c r="E71" i="101"/>
  <c r="D71" i="101"/>
  <c r="B71" i="101"/>
  <c r="AC70" i="101"/>
  <c r="AB70" i="101"/>
  <c r="AA70" i="101"/>
  <c r="Z70" i="101"/>
  <c r="Y70" i="101"/>
  <c r="X70" i="101"/>
  <c r="S70" i="101" s="1"/>
  <c r="W70" i="101"/>
  <c r="V70" i="101"/>
  <c r="U70" i="101"/>
  <c r="T70" i="101"/>
  <c r="R70" i="101"/>
  <c r="M70" i="101"/>
  <c r="L70" i="101"/>
  <c r="K70" i="101"/>
  <c r="J70" i="101"/>
  <c r="I70" i="101"/>
  <c r="H70" i="101"/>
  <c r="C70" i="101" s="1"/>
  <c r="G70" i="101"/>
  <c r="F70" i="101"/>
  <c r="E70" i="101"/>
  <c r="D70" i="101"/>
  <c r="B70" i="101"/>
  <c r="AC69" i="101"/>
  <c r="AB69" i="101"/>
  <c r="AA69" i="101"/>
  <c r="Z69" i="101"/>
  <c r="Y69" i="101"/>
  <c r="X69" i="101"/>
  <c r="S69" i="101" s="1"/>
  <c r="W69" i="101"/>
  <c r="V69" i="101"/>
  <c r="U69" i="101"/>
  <c r="T69" i="101"/>
  <c r="R69" i="101"/>
  <c r="M69" i="101"/>
  <c r="L69" i="101"/>
  <c r="K69" i="101"/>
  <c r="J69" i="101"/>
  <c r="I69" i="101"/>
  <c r="H69" i="101"/>
  <c r="C69" i="101" s="1"/>
  <c r="G69" i="101"/>
  <c r="F69" i="101"/>
  <c r="E69" i="101"/>
  <c r="D69" i="101"/>
  <c r="B69" i="101"/>
  <c r="AC68" i="101"/>
  <c r="AB68" i="101"/>
  <c r="AA68" i="101"/>
  <c r="Z68" i="101"/>
  <c r="Y68" i="101"/>
  <c r="X68" i="101"/>
  <c r="S68" i="101" s="1"/>
  <c r="W68" i="101"/>
  <c r="V68" i="101"/>
  <c r="U68" i="101"/>
  <c r="T68" i="101"/>
  <c r="R68" i="101"/>
  <c r="M68" i="101"/>
  <c r="L68" i="101"/>
  <c r="K68" i="101"/>
  <c r="J68" i="101"/>
  <c r="I68" i="101"/>
  <c r="H68" i="101"/>
  <c r="C68" i="101" s="1"/>
  <c r="G68" i="101"/>
  <c r="F68" i="101"/>
  <c r="E68" i="101"/>
  <c r="D68" i="101"/>
  <c r="B68" i="101"/>
  <c r="AC67" i="101"/>
  <c r="AB67" i="101"/>
  <c r="AA67" i="101"/>
  <c r="Z67" i="101"/>
  <c r="Y67" i="101"/>
  <c r="X67" i="101"/>
  <c r="S67" i="101" s="1"/>
  <c r="W67" i="101"/>
  <c r="V67" i="101"/>
  <c r="U67" i="101"/>
  <c r="T67" i="101"/>
  <c r="R67" i="101"/>
  <c r="M67" i="101"/>
  <c r="L67" i="101"/>
  <c r="K67" i="101"/>
  <c r="J67" i="101"/>
  <c r="I67" i="101"/>
  <c r="H67" i="101"/>
  <c r="C67" i="101" s="1"/>
  <c r="G67" i="101"/>
  <c r="F67" i="101"/>
  <c r="E67" i="101"/>
  <c r="D67" i="101"/>
  <c r="B67" i="101"/>
  <c r="AC66" i="101"/>
  <c r="AB66" i="101"/>
  <c r="AA66" i="101"/>
  <c r="Z66" i="101"/>
  <c r="Y66" i="101"/>
  <c r="X66" i="101"/>
  <c r="S66" i="101" s="1"/>
  <c r="W66" i="101"/>
  <c r="V66" i="101"/>
  <c r="U66" i="101"/>
  <c r="T66" i="101"/>
  <c r="R66" i="101"/>
  <c r="M66" i="101"/>
  <c r="L66" i="101"/>
  <c r="K66" i="101"/>
  <c r="J66" i="101"/>
  <c r="I66" i="101"/>
  <c r="H66" i="101"/>
  <c r="C66" i="101" s="1"/>
  <c r="G66" i="101"/>
  <c r="F66" i="101"/>
  <c r="E66" i="101"/>
  <c r="D66" i="101"/>
  <c r="B66" i="101"/>
  <c r="AC65" i="101"/>
  <c r="AB65" i="101"/>
  <c r="AA65" i="101"/>
  <c r="Z65" i="101"/>
  <c r="Y65" i="101"/>
  <c r="X65" i="101"/>
  <c r="S65" i="101" s="1"/>
  <c r="W65" i="101"/>
  <c r="V65" i="101"/>
  <c r="U65" i="101"/>
  <c r="T65" i="101"/>
  <c r="R65" i="101"/>
  <c r="M65" i="101"/>
  <c r="L65" i="101"/>
  <c r="K65" i="101"/>
  <c r="J65" i="101"/>
  <c r="I65" i="101"/>
  <c r="H65" i="101"/>
  <c r="C65" i="101" s="1"/>
  <c r="G65" i="101"/>
  <c r="F65" i="101"/>
  <c r="E65" i="101"/>
  <c r="D65" i="101"/>
  <c r="B65" i="101"/>
  <c r="AC64" i="101"/>
  <c r="AB64" i="101"/>
  <c r="AA64" i="101"/>
  <c r="Z64" i="101"/>
  <c r="Y64" i="101"/>
  <c r="X64" i="101"/>
  <c r="S64" i="101" s="1"/>
  <c r="W64" i="101"/>
  <c r="V64" i="101"/>
  <c r="U64" i="101"/>
  <c r="T64" i="101"/>
  <c r="R64" i="101"/>
  <c r="M64" i="101"/>
  <c r="L64" i="101"/>
  <c r="K64" i="101"/>
  <c r="J64" i="101"/>
  <c r="I64" i="101"/>
  <c r="H64" i="101"/>
  <c r="C64" i="101" s="1"/>
  <c r="G64" i="101"/>
  <c r="F64" i="101"/>
  <c r="E64" i="101"/>
  <c r="D64" i="101"/>
  <c r="B64" i="101"/>
  <c r="AC63" i="101"/>
  <c r="AB63" i="101"/>
  <c r="AA63" i="101"/>
  <c r="Z63" i="101"/>
  <c r="Y63" i="101"/>
  <c r="X63" i="101"/>
  <c r="S63" i="101" s="1"/>
  <c r="W63" i="101"/>
  <c r="V63" i="101"/>
  <c r="U63" i="101"/>
  <c r="T63" i="101"/>
  <c r="R63" i="101"/>
  <c r="M63" i="101"/>
  <c r="L63" i="101"/>
  <c r="K63" i="101"/>
  <c r="J63" i="101"/>
  <c r="I63" i="101"/>
  <c r="H63" i="101"/>
  <c r="C63" i="101" s="1"/>
  <c r="G63" i="101"/>
  <c r="F63" i="101"/>
  <c r="E63" i="101"/>
  <c r="D63" i="101"/>
  <c r="B63" i="101"/>
  <c r="AC62" i="101"/>
  <c r="AB62" i="101"/>
  <c r="AA62" i="101"/>
  <c r="Z62" i="101"/>
  <c r="Y62" i="101"/>
  <c r="X62" i="101"/>
  <c r="S62" i="101" s="1"/>
  <c r="W62" i="101"/>
  <c r="V62" i="101"/>
  <c r="U62" i="101"/>
  <c r="T62" i="101"/>
  <c r="R62" i="101"/>
  <c r="M62" i="101"/>
  <c r="L62" i="101"/>
  <c r="K62" i="101"/>
  <c r="J62" i="101"/>
  <c r="I62" i="101"/>
  <c r="H62" i="101"/>
  <c r="C62" i="101" s="1"/>
  <c r="G62" i="101"/>
  <c r="F62" i="101"/>
  <c r="E62" i="101"/>
  <c r="D62" i="101"/>
  <c r="B62" i="101"/>
  <c r="AC61" i="101"/>
  <c r="AB61" i="101"/>
  <c r="AA61" i="101"/>
  <c r="Z61" i="101"/>
  <c r="Y61" i="101"/>
  <c r="X61" i="101"/>
  <c r="S61" i="101" s="1"/>
  <c r="W61" i="101"/>
  <c r="V61" i="101"/>
  <c r="U61" i="101"/>
  <c r="T61" i="101"/>
  <c r="R61" i="101"/>
  <c r="M61" i="101"/>
  <c r="L61" i="101"/>
  <c r="K61" i="101"/>
  <c r="J61" i="101"/>
  <c r="I61" i="101"/>
  <c r="H61" i="101"/>
  <c r="C61" i="101" s="1"/>
  <c r="G61" i="101"/>
  <c r="F61" i="101"/>
  <c r="E61" i="101"/>
  <c r="D61" i="101"/>
  <c r="B61" i="101"/>
  <c r="AC60" i="101"/>
  <c r="AB60" i="101"/>
  <c r="AA60" i="101"/>
  <c r="Z60" i="101"/>
  <c r="Y60" i="101"/>
  <c r="X60" i="101"/>
  <c r="S60" i="101" s="1"/>
  <c r="W60" i="101"/>
  <c r="V60" i="101"/>
  <c r="U60" i="101"/>
  <c r="T60" i="101"/>
  <c r="R60" i="101"/>
  <c r="M60" i="101"/>
  <c r="L60" i="101"/>
  <c r="K60" i="101"/>
  <c r="J60" i="101"/>
  <c r="I60" i="101"/>
  <c r="H60" i="101"/>
  <c r="C60" i="101" s="1"/>
  <c r="G60" i="101"/>
  <c r="F60" i="101"/>
  <c r="E60" i="101"/>
  <c r="D60" i="101"/>
  <c r="B60" i="101"/>
  <c r="AC59" i="101"/>
  <c r="AB59" i="101"/>
  <c r="AA59" i="101"/>
  <c r="Z59" i="101"/>
  <c r="Y59" i="101"/>
  <c r="X59" i="101"/>
  <c r="S59" i="101" s="1"/>
  <c r="W59" i="101"/>
  <c r="V59" i="101"/>
  <c r="U59" i="101"/>
  <c r="T59" i="101"/>
  <c r="R59" i="101"/>
  <c r="M59" i="101"/>
  <c r="L59" i="101"/>
  <c r="K59" i="101"/>
  <c r="J59" i="101"/>
  <c r="I59" i="101"/>
  <c r="H59" i="101"/>
  <c r="C59" i="101" s="1"/>
  <c r="G59" i="101"/>
  <c r="F59" i="101"/>
  <c r="E59" i="101"/>
  <c r="D59" i="101"/>
  <c r="B59" i="101"/>
  <c r="AC58" i="101"/>
  <c r="AB58" i="101"/>
  <c r="AA58" i="101"/>
  <c r="Z58" i="101"/>
  <c r="Y58" i="101"/>
  <c r="X58" i="101"/>
  <c r="S58" i="101" s="1"/>
  <c r="W58" i="101"/>
  <c r="V58" i="101"/>
  <c r="U58" i="101"/>
  <c r="T58" i="101"/>
  <c r="R58" i="101"/>
  <c r="M58" i="101"/>
  <c r="L58" i="101"/>
  <c r="K58" i="101"/>
  <c r="J58" i="101"/>
  <c r="I58" i="101"/>
  <c r="H58" i="101"/>
  <c r="C58" i="101" s="1"/>
  <c r="G58" i="101"/>
  <c r="F58" i="101"/>
  <c r="E58" i="101"/>
  <c r="D58" i="101"/>
  <c r="B58" i="101"/>
  <c r="AC57" i="101"/>
  <c r="AB57" i="101"/>
  <c r="AA57" i="101"/>
  <c r="Z57" i="101"/>
  <c r="Y57" i="101"/>
  <c r="X57" i="101"/>
  <c r="S57" i="101" s="1"/>
  <c r="W57" i="101"/>
  <c r="V57" i="101"/>
  <c r="U57" i="101"/>
  <c r="T57" i="101"/>
  <c r="R57" i="101"/>
  <c r="M57" i="101"/>
  <c r="L57" i="101"/>
  <c r="K57" i="101"/>
  <c r="J57" i="101"/>
  <c r="I57" i="101"/>
  <c r="H57" i="101"/>
  <c r="C57" i="101" s="1"/>
  <c r="G57" i="101"/>
  <c r="F57" i="101"/>
  <c r="E57" i="101"/>
  <c r="D57" i="101"/>
  <c r="B57" i="101"/>
  <c r="AC56" i="101"/>
  <c r="AB56" i="101"/>
  <c r="AA56" i="101"/>
  <c r="Z56" i="101"/>
  <c r="Y56" i="101"/>
  <c r="X56" i="101"/>
  <c r="S56" i="101" s="1"/>
  <c r="W56" i="101"/>
  <c r="V56" i="101"/>
  <c r="U56" i="101"/>
  <c r="T56" i="101"/>
  <c r="R56" i="101"/>
  <c r="M56" i="101"/>
  <c r="L56" i="101"/>
  <c r="K56" i="101"/>
  <c r="J56" i="101"/>
  <c r="I56" i="101"/>
  <c r="H56" i="101"/>
  <c r="C56" i="101" s="1"/>
  <c r="G56" i="101"/>
  <c r="F56" i="101"/>
  <c r="E56" i="101"/>
  <c r="D56" i="101"/>
  <c r="B56" i="101"/>
  <c r="AC55" i="101"/>
  <c r="AB55" i="101"/>
  <c r="AA55" i="101"/>
  <c r="Z55" i="101"/>
  <c r="Y55" i="101"/>
  <c r="X55" i="101"/>
  <c r="S55" i="101" s="1"/>
  <c r="W55" i="101"/>
  <c r="V55" i="101"/>
  <c r="U55" i="101"/>
  <c r="T55" i="101"/>
  <c r="R55" i="101"/>
  <c r="M55" i="101"/>
  <c r="L55" i="101"/>
  <c r="K55" i="101"/>
  <c r="J55" i="101"/>
  <c r="I55" i="101"/>
  <c r="H55" i="101"/>
  <c r="C55" i="101" s="1"/>
  <c r="G55" i="101"/>
  <c r="F55" i="101"/>
  <c r="E55" i="101"/>
  <c r="D55" i="101"/>
  <c r="B55" i="101"/>
  <c r="AC54" i="101"/>
  <c r="AB54" i="101"/>
  <c r="AA54" i="101"/>
  <c r="Z54" i="101"/>
  <c r="Y54" i="101"/>
  <c r="X54" i="101"/>
  <c r="S54" i="101" s="1"/>
  <c r="W54" i="101"/>
  <c r="V54" i="101"/>
  <c r="U54" i="101"/>
  <c r="T54" i="101"/>
  <c r="R54" i="101"/>
  <c r="M54" i="101"/>
  <c r="L54" i="101"/>
  <c r="K54" i="101"/>
  <c r="J54" i="101"/>
  <c r="I54" i="101"/>
  <c r="H54" i="101"/>
  <c r="C54" i="101" s="1"/>
  <c r="G54" i="101"/>
  <c r="F54" i="101"/>
  <c r="E54" i="101"/>
  <c r="D54" i="101"/>
  <c r="B54" i="101"/>
  <c r="AC53" i="101"/>
  <c r="AB53" i="101"/>
  <c r="AA53" i="101"/>
  <c r="Z53" i="101"/>
  <c r="Y53" i="101"/>
  <c r="X53" i="101"/>
  <c r="S53" i="101" s="1"/>
  <c r="W53" i="101"/>
  <c r="V53" i="101"/>
  <c r="U53" i="101"/>
  <c r="T53" i="101"/>
  <c r="R53" i="101"/>
  <c r="M53" i="101"/>
  <c r="L53" i="101"/>
  <c r="K53" i="101"/>
  <c r="J53" i="101"/>
  <c r="I53" i="101"/>
  <c r="H53" i="101"/>
  <c r="C53" i="101" s="1"/>
  <c r="G53" i="101"/>
  <c r="F53" i="101"/>
  <c r="E53" i="101"/>
  <c r="D53" i="101"/>
  <c r="B53" i="101"/>
  <c r="AC52" i="101"/>
  <c r="AB52" i="101"/>
  <c r="AA52" i="101"/>
  <c r="Z52" i="101"/>
  <c r="Y52" i="101"/>
  <c r="X52" i="101"/>
  <c r="S52" i="101" s="1"/>
  <c r="W52" i="101"/>
  <c r="V52" i="101"/>
  <c r="U52" i="101"/>
  <c r="T52" i="101"/>
  <c r="R52" i="101"/>
  <c r="M52" i="101"/>
  <c r="L52" i="101"/>
  <c r="K52" i="101"/>
  <c r="J52" i="101"/>
  <c r="I52" i="101"/>
  <c r="H52" i="101"/>
  <c r="C52" i="101" s="1"/>
  <c r="G52" i="101"/>
  <c r="F52" i="101"/>
  <c r="E52" i="101"/>
  <c r="D52" i="101"/>
  <c r="B52" i="101"/>
  <c r="AC51" i="101"/>
  <c r="AB51" i="101"/>
  <c r="AA51" i="101"/>
  <c r="Z51" i="101"/>
  <c r="Y51" i="101"/>
  <c r="X51" i="101"/>
  <c r="S51" i="101" s="1"/>
  <c r="W51" i="101"/>
  <c r="V51" i="101"/>
  <c r="U51" i="101"/>
  <c r="T51" i="101"/>
  <c r="R51" i="101"/>
  <c r="M51" i="101"/>
  <c r="L51" i="101"/>
  <c r="K51" i="101"/>
  <c r="J51" i="101"/>
  <c r="I51" i="101"/>
  <c r="H51" i="101"/>
  <c r="C51" i="101" s="1"/>
  <c r="G51" i="101"/>
  <c r="F51" i="101"/>
  <c r="E51" i="101"/>
  <c r="D51" i="101"/>
  <c r="B51" i="101"/>
  <c r="AC50" i="101"/>
  <c r="AB50" i="101"/>
  <c r="AA50" i="101"/>
  <c r="Z50" i="101"/>
  <c r="Y50" i="101"/>
  <c r="X50" i="101"/>
  <c r="S50" i="101" s="1"/>
  <c r="W50" i="101"/>
  <c r="V50" i="101"/>
  <c r="U50" i="101"/>
  <c r="T50" i="101"/>
  <c r="R50" i="101"/>
  <c r="M50" i="101"/>
  <c r="L50" i="101"/>
  <c r="K50" i="101"/>
  <c r="J50" i="101"/>
  <c r="I50" i="101"/>
  <c r="H50" i="101"/>
  <c r="C50" i="101" s="1"/>
  <c r="G50" i="101"/>
  <c r="F50" i="101"/>
  <c r="E50" i="101"/>
  <c r="D50" i="101"/>
  <c r="B50" i="101"/>
  <c r="AC49" i="101"/>
  <c r="AB49" i="101"/>
  <c r="AA49" i="101"/>
  <c r="Z49" i="101"/>
  <c r="Y49" i="101"/>
  <c r="X49" i="101"/>
  <c r="S49" i="101" s="1"/>
  <c r="W49" i="101"/>
  <c r="V49" i="101"/>
  <c r="U49" i="101"/>
  <c r="T49" i="101"/>
  <c r="R49" i="101"/>
  <c r="M49" i="101"/>
  <c r="L49" i="101"/>
  <c r="K49" i="101"/>
  <c r="J49" i="101"/>
  <c r="I49" i="101"/>
  <c r="H49" i="101"/>
  <c r="C49" i="101" s="1"/>
  <c r="G49" i="101"/>
  <c r="F49" i="101"/>
  <c r="E49" i="101"/>
  <c r="D49" i="101"/>
  <c r="B49" i="101"/>
  <c r="AC48" i="101"/>
  <c r="AB48" i="101"/>
  <c r="AA48" i="101"/>
  <c r="Z48" i="101"/>
  <c r="Y48" i="101"/>
  <c r="X48" i="101"/>
  <c r="S48" i="101" s="1"/>
  <c r="W48" i="101"/>
  <c r="V48" i="101"/>
  <c r="U48" i="101"/>
  <c r="T48" i="101"/>
  <c r="R48" i="101"/>
  <c r="M48" i="101"/>
  <c r="L48" i="101"/>
  <c r="K48" i="101"/>
  <c r="J48" i="101"/>
  <c r="I48" i="101"/>
  <c r="H48" i="101"/>
  <c r="C48" i="101" s="1"/>
  <c r="G48" i="101"/>
  <c r="F48" i="101"/>
  <c r="E48" i="101"/>
  <c r="D48" i="101"/>
  <c r="B48" i="101"/>
  <c r="AC47" i="101"/>
  <c r="AB47" i="101"/>
  <c r="AA47" i="101"/>
  <c r="Z47" i="101"/>
  <c r="Y47" i="101"/>
  <c r="X47" i="101"/>
  <c r="S47" i="101" s="1"/>
  <c r="W47" i="101"/>
  <c r="V47" i="101"/>
  <c r="U47" i="101"/>
  <c r="T47" i="101"/>
  <c r="R47" i="101"/>
  <c r="M47" i="101"/>
  <c r="L47" i="101"/>
  <c r="K47" i="101"/>
  <c r="J47" i="101"/>
  <c r="I47" i="101"/>
  <c r="H47" i="101"/>
  <c r="C47" i="101" s="1"/>
  <c r="G47" i="101"/>
  <c r="F47" i="101"/>
  <c r="E47" i="101"/>
  <c r="D47" i="101"/>
  <c r="B47" i="101"/>
  <c r="AC46" i="101"/>
  <c r="AB46" i="101"/>
  <c r="AA46" i="101"/>
  <c r="Z46" i="101"/>
  <c r="Y46" i="101"/>
  <c r="X46" i="101"/>
  <c r="S46" i="101" s="1"/>
  <c r="W46" i="101"/>
  <c r="V46" i="101"/>
  <c r="U46" i="101"/>
  <c r="T46" i="101"/>
  <c r="R46" i="101"/>
  <c r="M46" i="101"/>
  <c r="L46" i="101"/>
  <c r="K46" i="101"/>
  <c r="J46" i="101"/>
  <c r="I46" i="101"/>
  <c r="H46" i="101"/>
  <c r="C46" i="101" s="1"/>
  <c r="G46" i="101"/>
  <c r="F46" i="101"/>
  <c r="E46" i="101"/>
  <c r="D46" i="101"/>
  <c r="B46" i="101"/>
  <c r="AC45" i="101"/>
  <c r="AB45" i="101"/>
  <c r="AA45" i="101"/>
  <c r="Z45" i="101"/>
  <c r="Y45" i="101"/>
  <c r="X45" i="101"/>
  <c r="S45" i="101" s="1"/>
  <c r="W45" i="101"/>
  <c r="V45" i="101"/>
  <c r="U45" i="101"/>
  <c r="T45" i="101"/>
  <c r="R45" i="101"/>
  <c r="M45" i="101"/>
  <c r="L45" i="101"/>
  <c r="K45" i="101"/>
  <c r="J45" i="101"/>
  <c r="I45" i="101"/>
  <c r="H45" i="101"/>
  <c r="C45" i="101" s="1"/>
  <c r="G45" i="101"/>
  <c r="F45" i="101"/>
  <c r="E45" i="101"/>
  <c r="D45" i="101"/>
  <c r="B45" i="101"/>
  <c r="AC44" i="101"/>
  <c r="AB44" i="101"/>
  <c r="AA44" i="101"/>
  <c r="Z44" i="101"/>
  <c r="Y44" i="101"/>
  <c r="X44" i="101"/>
  <c r="W44" i="101"/>
  <c r="V44" i="101"/>
  <c r="U44" i="101"/>
  <c r="T44" i="101"/>
  <c r="S44" i="101"/>
  <c r="M44" i="101"/>
  <c r="L44" i="101"/>
  <c r="K44" i="101"/>
  <c r="J44" i="101"/>
  <c r="I44" i="101"/>
  <c r="H44" i="101"/>
  <c r="G44" i="101"/>
  <c r="F44" i="101"/>
  <c r="E44" i="101"/>
  <c r="D44" i="101"/>
  <c r="C44" i="101"/>
  <c r="AC76" i="100" l="1"/>
  <c r="AB76" i="100"/>
  <c r="AA76" i="100"/>
  <c r="Z76" i="100"/>
  <c r="Y76" i="100"/>
  <c r="X76" i="100"/>
  <c r="W76" i="100"/>
  <c r="V76" i="100"/>
  <c r="U76" i="100"/>
  <c r="T76" i="100"/>
  <c r="S76" i="100" s="1"/>
  <c r="R76" i="100"/>
  <c r="M76" i="100"/>
  <c r="L76" i="100"/>
  <c r="K76" i="100"/>
  <c r="J76" i="100"/>
  <c r="I76" i="100"/>
  <c r="H76" i="100"/>
  <c r="G76" i="100"/>
  <c r="F76" i="100"/>
  <c r="E76" i="100"/>
  <c r="D76" i="100"/>
  <c r="C76" i="100" s="1"/>
  <c r="B76" i="100"/>
  <c r="AC75" i="100"/>
  <c r="AB75" i="100"/>
  <c r="AA75" i="100"/>
  <c r="Z75" i="100"/>
  <c r="Y75" i="100"/>
  <c r="X75" i="100"/>
  <c r="W75" i="100"/>
  <c r="V75" i="100"/>
  <c r="U75" i="100"/>
  <c r="T75" i="100"/>
  <c r="S75" i="100" s="1"/>
  <c r="R75" i="100"/>
  <c r="M75" i="100"/>
  <c r="L75" i="100"/>
  <c r="K75" i="100"/>
  <c r="J75" i="100"/>
  <c r="I75" i="100"/>
  <c r="H75" i="100"/>
  <c r="G75" i="100"/>
  <c r="F75" i="100"/>
  <c r="E75" i="100"/>
  <c r="D75" i="100"/>
  <c r="C75" i="100" s="1"/>
  <c r="B75" i="100"/>
  <c r="AC74" i="100"/>
  <c r="AB74" i="100"/>
  <c r="AA74" i="100"/>
  <c r="Z74" i="100"/>
  <c r="Y74" i="100"/>
  <c r="X74" i="100"/>
  <c r="W74" i="100"/>
  <c r="V74" i="100"/>
  <c r="U74" i="100"/>
  <c r="T74" i="100"/>
  <c r="S74" i="100" s="1"/>
  <c r="R74" i="100"/>
  <c r="M74" i="100"/>
  <c r="L74" i="100"/>
  <c r="K74" i="100"/>
  <c r="J74" i="100"/>
  <c r="I74" i="100"/>
  <c r="H74" i="100"/>
  <c r="G74" i="100"/>
  <c r="F74" i="100"/>
  <c r="E74" i="100"/>
  <c r="D74" i="100"/>
  <c r="C74" i="100" s="1"/>
  <c r="B74" i="100"/>
  <c r="AC73" i="100"/>
  <c r="AB73" i="100"/>
  <c r="AA73" i="100"/>
  <c r="Z73" i="100"/>
  <c r="Y73" i="100"/>
  <c r="X73" i="100"/>
  <c r="W73" i="100"/>
  <c r="V73" i="100"/>
  <c r="U73" i="100"/>
  <c r="T73" i="100"/>
  <c r="S73" i="100" s="1"/>
  <c r="R73" i="100"/>
  <c r="M73" i="100"/>
  <c r="L73" i="100"/>
  <c r="K73" i="100"/>
  <c r="J73" i="100"/>
  <c r="I73" i="100"/>
  <c r="H73" i="100"/>
  <c r="G73" i="100"/>
  <c r="F73" i="100"/>
  <c r="E73" i="100"/>
  <c r="D73" i="100"/>
  <c r="C73" i="100" s="1"/>
  <c r="B73" i="100"/>
  <c r="AC72" i="100"/>
  <c r="AB72" i="100"/>
  <c r="AA72" i="100"/>
  <c r="Z72" i="100"/>
  <c r="Y72" i="100"/>
  <c r="X72" i="100"/>
  <c r="W72" i="100"/>
  <c r="V72" i="100"/>
  <c r="U72" i="100"/>
  <c r="T72" i="100"/>
  <c r="S72" i="100" s="1"/>
  <c r="R72" i="100"/>
  <c r="M72" i="100"/>
  <c r="L72" i="100"/>
  <c r="K72" i="100"/>
  <c r="J72" i="100"/>
  <c r="I72" i="100"/>
  <c r="H72" i="100"/>
  <c r="G72" i="100"/>
  <c r="F72" i="100"/>
  <c r="E72" i="100"/>
  <c r="D72" i="100"/>
  <c r="C72" i="100" s="1"/>
  <c r="B72" i="100"/>
  <c r="AC71" i="100"/>
  <c r="AB71" i="100"/>
  <c r="AA71" i="100"/>
  <c r="Z71" i="100"/>
  <c r="Y71" i="100"/>
  <c r="X71" i="100"/>
  <c r="W71" i="100"/>
  <c r="V71" i="100"/>
  <c r="U71" i="100"/>
  <c r="T71" i="100"/>
  <c r="S71" i="100" s="1"/>
  <c r="R71" i="100"/>
  <c r="M71" i="100"/>
  <c r="L71" i="100"/>
  <c r="K71" i="100"/>
  <c r="J71" i="100"/>
  <c r="I71" i="100"/>
  <c r="H71" i="100"/>
  <c r="G71" i="100"/>
  <c r="F71" i="100"/>
  <c r="E71" i="100"/>
  <c r="D71" i="100"/>
  <c r="C71" i="100" s="1"/>
  <c r="B71" i="100"/>
  <c r="AC70" i="100"/>
  <c r="AB70" i="100"/>
  <c r="AA70" i="100"/>
  <c r="Z70" i="100"/>
  <c r="Y70" i="100"/>
  <c r="X70" i="100"/>
  <c r="W70" i="100"/>
  <c r="V70" i="100"/>
  <c r="U70" i="100"/>
  <c r="T70" i="100"/>
  <c r="S70" i="100" s="1"/>
  <c r="R70" i="100"/>
  <c r="M70" i="100"/>
  <c r="L70" i="100"/>
  <c r="K70" i="100"/>
  <c r="J70" i="100"/>
  <c r="I70" i="100"/>
  <c r="H70" i="100"/>
  <c r="G70" i="100"/>
  <c r="F70" i="100"/>
  <c r="E70" i="100"/>
  <c r="D70" i="100"/>
  <c r="C70" i="100" s="1"/>
  <c r="B70" i="100"/>
  <c r="AC69" i="100"/>
  <c r="AB69" i="100"/>
  <c r="AA69" i="100"/>
  <c r="Z69" i="100"/>
  <c r="Y69" i="100"/>
  <c r="X69" i="100"/>
  <c r="W69" i="100"/>
  <c r="V69" i="100"/>
  <c r="U69" i="100"/>
  <c r="T69" i="100"/>
  <c r="S69" i="100" s="1"/>
  <c r="R69" i="100"/>
  <c r="M69" i="100"/>
  <c r="L69" i="100"/>
  <c r="K69" i="100"/>
  <c r="J69" i="100"/>
  <c r="I69" i="100"/>
  <c r="H69" i="100"/>
  <c r="G69" i="100"/>
  <c r="F69" i="100"/>
  <c r="E69" i="100"/>
  <c r="D69" i="100"/>
  <c r="C69" i="100" s="1"/>
  <c r="B69" i="100"/>
  <c r="AC68" i="100"/>
  <c r="AB68" i="100"/>
  <c r="AA68" i="100"/>
  <c r="Z68" i="100"/>
  <c r="Y68" i="100"/>
  <c r="X68" i="100"/>
  <c r="W68" i="100"/>
  <c r="V68" i="100"/>
  <c r="U68" i="100"/>
  <c r="T68" i="100"/>
  <c r="S68" i="100" s="1"/>
  <c r="R68" i="100"/>
  <c r="M68" i="100"/>
  <c r="L68" i="100"/>
  <c r="K68" i="100"/>
  <c r="J68" i="100"/>
  <c r="I68" i="100"/>
  <c r="H68" i="100"/>
  <c r="G68" i="100"/>
  <c r="F68" i="100"/>
  <c r="E68" i="100"/>
  <c r="D68" i="100"/>
  <c r="C68" i="100" s="1"/>
  <c r="B68" i="100"/>
  <c r="AC67" i="100"/>
  <c r="AB67" i="100"/>
  <c r="AA67" i="100"/>
  <c r="Z67" i="100"/>
  <c r="Y67" i="100"/>
  <c r="X67" i="100"/>
  <c r="W67" i="100"/>
  <c r="V67" i="100"/>
  <c r="U67" i="100"/>
  <c r="T67" i="100"/>
  <c r="S67" i="100" s="1"/>
  <c r="R67" i="100"/>
  <c r="M67" i="100"/>
  <c r="L67" i="100"/>
  <c r="K67" i="100"/>
  <c r="J67" i="100"/>
  <c r="I67" i="100"/>
  <c r="H67" i="100"/>
  <c r="G67" i="100"/>
  <c r="F67" i="100"/>
  <c r="E67" i="100"/>
  <c r="D67" i="100"/>
  <c r="C67" i="100" s="1"/>
  <c r="B67" i="100"/>
  <c r="AC66" i="100"/>
  <c r="AB66" i="100"/>
  <c r="AA66" i="100"/>
  <c r="Z66" i="100"/>
  <c r="Y66" i="100"/>
  <c r="X66" i="100"/>
  <c r="W66" i="100"/>
  <c r="V66" i="100"/>
  <c r="U66" i="100"/>
  <c r="T66" i="100"/>
  <c r="S66" i="100" s="1"/>
  <c r="R66" i="100"/>
  <c r="M66" i="100"/>
  <c r="L66" i="100"/>
  <c r="K66" i="100"/>
  <c r="J66" i="100"/>
  <c r="I66" i="100"/>
  <c r="H66" i="100"/>
  <c r="G66" i="100"/>
  <c r="F66" i="100"/>
  <c r="E66" i="100"/>
  <c r="D66" i="100"/>
  <c r="C66" i="100" s="1"/>
  <c r="B66" i="100"/>
  <c r="AC65" i="100"/>
  <c r="AB65" i="100"/>
  <c r="AA65" i="100"/>
  <c r="Z65" i="100"/>
  <c r="Y65" i="100"/>
  <c r="X65" i="100"/>
  <c r="W65" i="100"/>
  <c r="V65" i="100"/>
  <c r="U65" i="100"/>
  <c r="T65" i="100"/>
  <c r="S65" i="100" s="1"/>
  <c r="R65" i="100"/>
  <c r="M65" i="100"/>
  <c r="L65" i="100"/>
  <c r="K65" i="100"/>
  <c r="J65" i="100"/>
  <c r="I65" i="100"/>
  <c r="H65" i="100"/>
  <c r="G65" i="100"/>
  <c r="F65" i="100"/>
  <c r="E65" i="100"/>
  <c r="D65" i="100"/>
  <c r="C65" i="100" s="1"/>
  <c r="B65" i="100"/>
  <c r="AC64" i="100"/>
  <c r="AB64" i="100"/>
  <c r="AA64" i="100"/>
  <c r="Z64" i="100"/>
  <c r="Y64" i="100"/>
  <c r="X64" i="100"/>
  <c r="W64" i="100"/>
  <c r="V64" i="100"/>
  <c r="U64" i="100"/>
  <c r="T64" i="100"/>
  <c r="S64" i="100" s="1"/>
  <c r="R64" i="100"/>
  <c r="M64" i="100"/>
  <c r="L64" i="100"/>
  <c r="K64" i="100"/>
  <c r="J64" i="100"/>
  <c r="I64" i="100"/>
  <c r="H64" i="100"/>
  <c r="G64" i="100"/>
  <c r="F64" i="100"/>
  <c r="E64" i="100"/>
  <c r="D64" i="100"/>
  <c r="C64" i="100" s="1"/>
  <c r="B64" i="100"/>
  <c r="AC63" i="100"/>
  <c r="AB63" i="100"/>
  <c r="AA63" i="100"/>
  <c r="Z63" i="100"/>
  <c r="Y63" i="100"/>
  <c r="X63" i="100"/>
  <c r="W63" i="100"/>
  <c r="V63" i="100"/>
  <c r="U63" i="100"/>
  <c r="T63" i="100"/>
  <c r="S63" i="100" s="1"/>
  <c r="R63" i="100"/>
  <c r="M63" i="100"/>
  <c r="L63" i="100"/>
  <c r="K63" i="100"/>
  <c r="J63" i="100"/>
  <c r="I63" i="100"/>
  <c r="H63" i="100"/>
  <c r="G63" i="100"/>
  <c r="F63" i="100"/>
  <c r="E63" i="100"/>
  <c r="D63" i="100"/>
  <c r="C63" i="100" s="1"/>
  <c r="B63" i="100"/>
  <c r="AC62" i="100"/>
  <c r="AB62" i="100"/>
  <c r="AA62" i="100"/>
  <c r="Z62" i="100"/>
  <c r="Y62" i="100"/>
  <c r="X62" i="100"/>
  <c r="W62" i="100"/>
  <c r="V62" i="100"/>
  <c r="U62" i="100"/>
  <c r="T62" i="100"/>
  <c r="S62" i="100" s="1"/>
  <c r="R62" i="100"/>
  <c r="M62" i="100"/>
  <c r="L62" i="100"/>
  <c r="K62" i="100"/>
  <c r="J62" i="100"/>
  <c r="I62" i="100"/>
  <c r="H62" i="100"/>
  <c r="G62" i="100"/>
  <c r="F62" i="100"/>
  <c r="E62" i="100"/>
  <c r="D62" i="100"/>
  <c r="C62" i="100" s="1"/>
  <c r="B62" i="100"/>
  <c r="AC61" i="100"/>
  <c r="AB61" i="100"/>
  <c r="AA61" i="100"/>
  <c r="Z61" i="100"/>
  <c r="Y61" i="100"/>
  <c r="X61" i="100"/>
  <c r="W61" i="100"/>
  <c r="V61" i="100"/>
  <c r="U61" i="100"/>
  <c r="T61" i="100"/>
  <c r="S61" i="100" s="1"/>
  <c r="R61" i="100"/>
  <c r="M61" i="100"/>
  <c r="L61" i="100"/>
  <c r="K61" i="100"/>
  <c r="J61" i="100"/>
  <c r="I61" i="100"/>
  <c r="H61" i="100"/>
  <c r="G61" i="100"/>
  <c r="F61" i="100"/>
  <c r="E61" i="100"/>
  <c r="D61" i="100"/>
  <c r="C61" i="100" s="1"/>
  <c r="B61" i="100"/>
  <c r="AC60" i="100"/>
  <c r="AB60" i="100"/>
  <c r="AA60" i="100"/>
  <c r="Z60" i="100"/>
  <c r="Y60" i="100"/>
  <c r="X60" i="100"/>
  <c r="W60" i="100"/>
  <c r="V60" i="100"/>
  <c r="U60" i="100"/>
  <c r="T60" i="100"/>
  <c r="S60" i="100" s="1"/>
  <c r="R60" i="100"/>
  <c r="M60" i="100"/>
  <c r="L60" i="100"/>
  <c r="K60" i="100"/>
  <c r="J60" i="100"/>
  <c r="I60" i="100"/>
  <c r="H60" i="100"/>
  <c r="G60" i="100"/>
  <c r="F60" i="100"/>
  <c r="E60" i="100"/>
  <c r="D60" i="100"/>
  <c r="C60" i="100" s="1"/>
  <c r="B60" i="100"/>
  <c r="AC59" i="100"/>
  <c r="AB59" i="100"/>
  <c r="AA59" i="100"/>
  <c r="Z59" i="100"/>
  <c r="Y59" i="100"/>
  <c r="X59" i="100"/>
  <c r="W59" i="100"/>
  <c r="V59" i="100"/>
  <c r="U59" i="100"/>
  <c r="T59" i="100"/>
  <c r="S59" i="100" s="1"/>
  <c r="R59" i="100"/>
  <c r="M59" i="100"/>
  <c r="L59" i="100"/>
  <c r="K59" i="100"/>
  <c r="J59" i="100"/>
  <c r="I59" i="100"/>
  <c r="H59" i="100"/>
  <c r="G59" i="100"/>
  <c r="F59" i="100"/>
  <c r="E59" i="100"/>
  <c r="D59" i="100"/>
  <c r="C59" i="100" s="1"/>
  <c r="B59" i="100"/>
  <c r="AC58" i="100"/>
  <c r="AB58" i="100"/>
  <c r="AA58" i="100"/>
  <c r="Z58" i="100"/>
  <c r="Y58" i="100"/>
  <c r="X58" i="100"/>
  <c r="W58" i="100"/>
  <c r="V58" i="100"/>
  <c r="U58" i="100"/>
  <c r="T58" i="100"/>
  <c r="S58" i="100" s="1"/>
  <c r="R58" i="100"/>
  <c r="M58" i="100"/>
  <c r="L58" i="100"/>
  <c r="K58" i="100"/>
  <c r="J58" i="100"/>
  <c r="I58" i="100"/>
  <c r="H58" i="100"/>
  <c r="G58" i="100"/>
  <c r="F58" i="100"/>
  <c r="E58" i="100"/>
  <c r="D58" i="100"/>
  <c r="C58" i="100" s="1"/>
  <c r="B58" i="100"/>
  <c r="AC57" i="100"/>
  <c r="AB57" i="100"/>
  <c r="AA57" i="100"/>
  <c r="Z57" i="100"/>
  <c r="Y57" i="100"/>
  <c r="X57" i="100"/>
  <c r="W57" i="100"/>
  <c r="V57" i="100"/>
  <c r="U57" i="100"/>
  <c r="T57" i="100"/>
  <c r="S57" i="100" s="1"/>
  <c r="R57" i="100"/>
  <c r="M57" i="100"/>
  <c r="L57" i="100"/>
  <c r="K57" i="100"/>
  <c r="J57" i="100"/>
  <c r="I57" i="100"/>
  <c r="H57" i="100"/>
  <c r="G57" i="100"/>
  <c r="F57" i="100"/>
  <c r="E57" i="100"/>
  <c r="D57" i="100"/>
  <c r="C57" i="100" s="1"/>
  <c r="B57" i="100"/>
  <c r="AC56" i="100"/>
  <c r="AB56" i="100"/>
  <c r="AA56" i="100"/>
  <c r="Z56" i="100"/>
  <c r="Y56" i="100"/>
  <c r="X56" i="100"/>
  <c r="W56" i="100"/>
  <c r="V56" i="100"/>
  <c r="U56" i="100"/>
  <c r="T56" i="100"/>
  <c r="S56" i="100" s="1"/>
  <c r="R56" i="100"/>
  <c r="M56" i="100"/>
  <c r="L56" i="100"/>
  <c r="K56" i="100"/>
  <c r="J56" i="100"/>
  <c r="I56" i="100"/>
  <c r="H56" i="100"/>
  <c r="G56" i="100"/>
  <c r="F56" i="100"/>
  <c r="E56" i="100"/>
  <c r="D56" i="100"/>
  <c r="C56" i="100" s="1"/>
  <c r="B56" i="100"/>
  <c r="AC55" i="100"/>
  <c r="AB55" i="100"/>
  <c r="AA55" i="100"/>
  <c r="Z55" i="100"/>
  <c r="Y55" i="100"/>
  <c r="X55" i="100"/>
  <c r="W55" i="100"/>
  <c r="V55" i="100"/>
  <c r="U55" i="100"/>
  <c r="T55" i="100"/>
  <c r="S55" i="100" s="1"/>
  <c r="R55" i="100"/>
  <c r="M55" i="100"/>
  <c r="L55" i="100"/>
  <c r="K55" i="100"/>
  <c r="J55" i="100"/>
  <c r="I55" i="100"/>
  <c r="H55" i="100"/>
  <c r="G55" i="100"/>
  <c r="F55" i="100"/>
  <c r="E55" i="100"/>
  <c r="D55" i="100"/>
  <c r="C55" i="100" s="1"/>
  <c r="B55" i="100"/>
  <c r="AC54" i="100"/>
  <c r="AB54" i="100"/>
  <c r="AA54" i="100"/>
  <c r="Z54" i="100"/>
  <c r="Y54" i="100"/>
  <c r="X54" i="100"/>
  <c r="W54" i="100"/>
  <c r="V54" i="100"/>
  <c r="U54" i="100"/>
  <c r="T54" i="100"/>
  <c r="S54" i="100" s="1"/>
  <c r="R54" i="100"/>
  <c r="M54" i="100"/>
  <c r="L54" i="100"/>
  <c r="K54" i="100"/>
  <c r="J54" i="100"/>
  <c r="I54" i="100"/>
  <c r="H54" i="100"/>
  <c r="G54" i="100"/>
  <c r="F54" i="100"/>
  <c r="E54" i="100"/>
  <c r="D54" i="100"/>
  <c r="C54" i="100" s="1"/>
  <c r="B54" i="100"/>
  <c r="AC53" i="100"/>
  <c r="AB53" i="100"/>
  <c r="AA53" i="100"/>
  <c r="Z53" i="100"/>
  <c r="Y53" i="100"/>
  <c r="X53" i="100"/>
  <c r="W53" i="100"/>
  <c r="V53" i="100"/>
  <c r="U53" i="100"/>
  <c r="T53" i="100"/>
  <c r="S53" i="100" s="1"/>
  <c r="R53" i="100"/>
  <c r="M53" i="100"/>
  <c r="L53" i="100"/>
  <c r="K53" i="100"/>
  <c r="J53" i="100"/>
  <c r="I53" i="100"/>
  <c r="H53" i="100"/>
  <c r="G53" i="100"/>
  <c r="F53" i="100"/>
  <c r="E53" i="100"/>
  <c r="D53" i="100"/>
  <c r="C53" i="100" s="1"/>
  <c r="B53" i="100"/>
  <c r="AC52" i="100"/>
  <c r="AB52" i="100"/>
  <c r="AA52" i="100"/>
  <c r="Z52" i="100"/>
  <c r="Y52" i="100"/>
  <c r="X52" i="100"/>
  <c r="W52" i="100"/>
  <c r="V52" i="100"/>
  <c r="U52" i="100"/>
  <c r="T52" i="100"/>
  <c r="S52" i="100" s="1"/>
  <c r="R52" i="100"/>
  <c r="M52" i="100"/>
  <c r="L52" i="100"/>
  <c r="K52" i="100"/>
  <c r="J52" i="100"/>
  <c r="I52" i="100"/>
  <c r="H52" i="100"/>
  <c r="G52" i="100"/>
  <c r="F52" i="100"/>
  <c r="E52" i="100"/>
  <c r="D52" i="100"/>
  <c r="C52" i="100" s="1"/>
  <c r="B52" i="100"/>
  <c r="AC51" i="100"/>
  <c r="AB51" i="100"/>
  <c r="AA51" i="100"/>
  <c r="Z51" i="100"/>
  <c r="Y51" i="100"/>
  <c r="X51" i="100"/>
  <c r="W51" i="100"/>
  <c r="V51" i="100"/>
  <c r="U51" i="100"/>
  <c r="T51" i="100"/>
  <c r="S51" i="100" s="1"/>
  <c r="R51" i="100"/>
  <c r="M51" i="100"/>
  <c r="L51" i="100"/>
  <c r="K51" i="100"/>
  <c r="J51" i="100"/>
  <c r="I51" i="100"/>
  <c r="H51" i="100"/>
  <c r="G51" i="100"/>
  <c r="F51" i="100"/>
  <c r="E51" i="100"/>
  <c r="D51" i="100"/>
  <c r="C51" i="100" s="1"/>
  <c r="B51" i="100"/>
  <c r="AC50" i="100"/>
  <c r="AB50" i="100"/>
  <c r="AA50" i="100"/>
  <c r="Z50" i="100"/>
  <c r="Y50" i="100"/>
  <c r="X50" i="100"/>
  <c r="W50" i="100"/>
  <c r="V50" i="100"/>
  <c r="U50" i="100"/>
  <c r="T50" i="100"/>
  <c r="S50" i="100" s="1"/>
  <c r="R50" i="100"/>
  <c r="M50" i="100"/>
  <c r="L50" i="100"/>
  <c r="K50" i="100"/>
  <c r="J50" i="100"/>
  <c r="I50" i="100"/>
  <c r="H50" i="100"/>
  <c r="G50" i="100"/>
  <c r="F50" i="100"/>
  <c r="E50" i="100"/>
  <c r="D50" i="100"/>
  <c r="C50" i="100" s="1"/>
  <c r="B50" i="100"/>
  <c r="AC49" i="100"/>
  <c r="AB49" i="100"/>
  <c r="AA49" i="100"/>
  <c r="Z49" i="100"/>
  <c r="Y49" i="100"/>
  <c r="X49" i="100"/>
  <c r="W49" i="100"/>
  <c r="V49" i="100"/>
  <c r="U49" i="100"/>
  <c r="T49" i="100"/>
  <c r="S49" i="100" s="1"/>
  <c r="R49" i="100"/>
  <c r="M49" i="100"/>
  <c r="L49" i="100"/>
  <c r="K49" i="100"/>
  <c r="J49" i="100"/>
  <c r="I49" i="100"/>
  <c r="H49" i="100"/>
  <c r="G49" i="100"/>
  <c r="F49" i="100"/>
  <c r="E49" i="100"/>
  <c r="D49" i="100"/>
  <c r="C49" i="100" s="1"/>
  <c r="B49" i="100"/>
  <c r="AC48" i="100"/>
  <c r="AB48" i="100"/>
  <c r="AA48" i="100"/>
  <c r="Z48" i="100"/>
  <c r="Y48" i="100"/>
  <c r="X48" i="100"/>
  <c r="W48" i="100"/>
  <c r="V48" i="100"/>
  <c r="U48" i="100"/>
  <c r="T48" i="100"/>
  <c r="S48" i="100" s="1"/>
  <c r="R48" i="100"/>
  <c r="M48" i="100"/>
  <c r="L48" i="100"/>
  <c r="K48" i="100"/>
  <c r="J48" i="100"/>
  <c r="I48" i="100"/>
  <c r="H48" i="100"/>
  <c r="G48" i="100"/>
  <c r="F48" i="100"/>
  <c r="E48" i="100"/>
  <c r="D48" i="100"/>
  <c r="C48" i="100" s="1"/>
  <c r="B48" i="100"/>
  <c r="AC47" i="100"/>
  <c r="AB47" i="100"/>
  <c r="AA47" i="100"/>
  <c r="Z47" i="100"/>
  <c r="Y47" i="100"/>
  <c r="X47" i="100"/>
  <c r="W47" i="100"/>
  <c r="V47" i="100"/>
  <c r="U47" i="100"/>
  <c r="T47" i="100"/>
  <c r="S47" i="100" s="1"/>
  <c r="R47" i="100"/>
  <c r="M47" i="100"/>
  <c r="L47" i="100"/>
  <c r="K47" i="100"/>
  <c r="J47" i="100"/>
  <c r="I47" i="100"/>
  <c r="H47" i="100"/>
  <c r="G47" i="100"/>
  <c r="F47" i="100"/>
  <c r="E47" i="100"/>
  <c r="D47" i="100"/>
  <c r="C47" i="100" s="1"/>
  <c r="B47" i="100"/>
  <c r="AC46" i="100"/>
  <c r="AB46" i="100"/>
  <c r="AA46" i="100"/>
  <c r="Z46" i="100"/>
  <c r="Y46" i="100"/>
  <c r="X46" i="100"/>
  <c r="W46" i="100"/>
  <c r="V46" i="100"/>
  <c r="U46" i="100"/>
  <c r="T46" i="100"/>
  <c r="S46" i="100" s="1"/>
  <c r="R46" i="100"/>
  <c r="M46" i="100"/>
  <c r="L46" i="100"/>
  <c r="K46" i="100"/>
  <c r="J46" i="100"/>
  <c r="I46" i="100"/>
  <c r="H46" i="100"/>
  <c r="G46" i="100"/>
  <c r="F46" i="100"/>
  <c r="E46" i="100"/>
  <c r="D46" i="100"/>
  <c r="C46" i="100" s="1"/>
  <c r="B46" i="100"/>
  <c r="AC45" i="100"/>
  <c r="AB45" i="100"/>
  <c r="AA45" i="100"/>
  <c r="Z45" i="100"/>
  <c r="Y45" i="100"/>
  <c r="X45" i="100"/>
  <c r="W45" i="100"/>
  <c r="V45" i="100"/>
  <c r="U45" i="100"/>
  <c r="T45" i="100"/>
  <c r="S45" i="100" s="1"/>
  <c r="R45" i="100"/>
  <c r="M45" i="100"/>
  <c r="L45" i="100"/>
  <c r="K45" i="100"/>
  <c r="J45" i="100"/>
  <c r="I45" i="100"/>
  <c r="H45" i="100"/>
  <c r="G45" i="100"/>
  <c r="F45" i="100"/>
  <c r="E45" i="100"/>
  <c r="D45" i="100"/>
  <c r="C45" i="100" s="1"/>
  <c r="B45" i="100"/>
  <c r="AC44" i="100"/>
  <c r="AB44" i="100"/>
  <c r="AA44" i="100"/>
  <c r="Z44" i="100"/>
  <c r="Y44" i="100"/>
  <c r="X44" i="100"/>
  <c r="W44" i="100"/>
  <c r="V44" i="100"/>
  <c r="U44" i="100"/>
  <c r="T44" i="100"/>
  <c r="S44" i="100"/>
  <c r="M44" i="100"/>
  <c r="L44" i="100"/>
  <c r="K44" i="100"/>
  <c r="J44" i="100"/>
  <c r="I44" i="100"/>
  <c r="H44" i="100"/>
  <c r="G44" i="100"/>
  <c r="F44" i="100"/>
  <c r="E44" i="100"/>
  <c r="D44" i="100"/>
  <c r="C44" i="100"/>
  <c r="AC76" i="70"/>
  <c r="AB76" i="70"/>
  <c r="AA76" i="70"/>
  <c r="Z76" i="70"/>
  <c r="Y76" i="70"/>
  <c r="X76" i="70"/>
  <c r="W76" i="70"/>
  <c r="V76" i="70"/>
  <c r="U76" i="70"/>
  <c r="T76" i="70"/>
  <c r="S76" i="70" s="1"/>
  <c r="AC75" i="70"/>
  <c r="AB75" i="70"/>
  <c r="AA75" i="70"/>
  <c r="Z75" i="70"/>
  <c r="Y75" i="70"/>
  <c r="X75" i="70"/>
  <c r="W75" i="70"/>
  <c r="S75" i="70" s="1"/>
  <c r="V75" i="70"/>
  <c r="U75" i="70"/>
  <c r="T75" i="70"/>
  <c r="AC74" i="70"/>
  <c r="AB74" i="70"/>
  <c r="AA74" i="70"/>
  <c r="Z74" i="70"/>
  <c r="Y74" i="70"/>
  <c r="X74" i="70"/>
  <c r="W74" i="70"/>
  <c r="V74" i="70"/>
  <c r="U74" i="70"/>
  <c r="T74" i="70"/>
  <c r="S74" i="70" s="1"/>
  <c r="AC73" i="70"/>
  <c r="AB73" i="70"/>
  <c r="AA73" i="70"/>
  <c r="Z73" i="70"/>
  <c r="Y73" i="70"/>
  <c r="X73" i="70"/>
  <c r="W73" i="70"/>
  <c r="V73" i="70"/>
  <c r="U73" i="70"/>
  <c r="T73" i="70"/>
  <c r="S73" i="70" s="1"/>
  <c r="AC72" i="70"/>
  <c r="AB72" i="70"/>
  <c r="AA72" i="70"/>
  <c r="Z72" i="70"/>
  <c r="Y72" i="70"/>
  <c r="X72" i="70"/>
  <c r="W72" i="70"/>
  <c r="V72" i="70"/>
  <c r="U72" i="70"/>
  <c r="T72" i="70"/>
  <c r="AC71" i="70"/>
  <c r="AB71" i="70"/>
  <c r="AA71" i="70"/>
  <c r="Z71" i="70"/>
  <c r="Y71" i="70"/>
  <c r="X71" i="70"/>
  <c r="W71" i="70"/>
  <c r="V71" i="70"/>
  <c r="U71" i="70"/>
  <c r="T71" i="70"/>
  <c r="S71" i="70" s="1"/>
  <c r="AC70" i="70"/>
  <c r="AB70" i="70"/>
  <c r="AA70" i="70"/>
  <c r="Z70" i="70"/>
  <c r="Y70" i="70"/>
  <c r="X70" i="70"/>
  <c r="W70" i="70"/>
  <c r="V70" i="70"/>
  <c r="U70" i="70"/>
  <c r="T70" i="70"/>
  <c r="S70" i="70" s="1"/>
  <c r="AC69" i="70"/>
  <c r="AB69" i="70"/>
  <c r="AA69" i="70"/>
  <c r="Z69" i="70"/>
  <c r="Y69" i="70"/>
  <c r="X69" i="70"/>
  <c r="W69" i="70"/>
  <c r="S69" i="70" s="1"/>
  <c r="V69" i="70"/>
  <c r="U69" i="70"/>
  <c r="T69" i="70"/>
  <c r="AC68" i="70"/>
  <c r="AB68" i="70"/>
  <c r="AA68" i="70"/>
  <c r="Z68" i="70"/>
  <c r="Y68" i="70"/>
  <c r="X68" i="70"/>
  <c r="W68" i="70"/>
  <c r="V68" i="70"/>
  <c r="U68" i="70"/>
  <c r="T68" i="70"/>
  <c r="S68" i="70" s="1"/>
  <c r="AC67" i="70"/>
  <c r="AB67" i="70"/>
  <c r="AA67" i="70"/>
  <c r="Z67" i="70"/>
  <c r="Y67" i="70"/>
  <c r="X67" i="70"/>
  <c r="W67" i="70"/>
  <c r="V67" i="70"/>
  <c r="U67" i="70"/>
  <c r="T67" i="70"/>
  <c r="S67" i="70" s="1"/>
  <c r="AC66" i="70"/>
  <c r="AB66" i="70"/>
  <c r="AA66" i="70"/>
  <c r="Z66" i="70"/>
  <c r="Y66" i="70"/>
  <c r="X66" i="70"/>
  <c r="W66" i="70"/>
  <c r="V66" i="70"/>
  <c r="U66" i="70"/>
  <c r="T66" i="70"/>
  <c r="AC65" i="70"/>
  <c r="AB65" i="70"/>
  <c r="AA65" i="70"/>
  <c r="Z65" i="70"/>
  <c r="Y65" i="70"/>
  <c r="X65" i="70"/>
  <c r="W65" i="70"/>
  <c r="V65" i="70"/>
  <c r="U65" i="70"/>
  <c r="T65" i="70"/>
  <c r="S65" i="70" s="1"/>
  <c r="AC64" i="70"/>
  <c r="AB64" i="70"/>
  <c r="AA64" i="70"/>
  <c r="Z64" i="70"/>
  <c r="Y64" i="70"/>
  <c r="X64" i="70"/>
  <c r="W64" i="70"/>
  <c r="V64" i="70"/>
  <c r="U64" i="70"/>
  <c r="T64" i="70"/>
  <c r="S64" i="70" s="1"/>
  <c r="AC63" i="70"/>
  <c r="AB63" i="70"/>
  <c r="AA63" i="70"/>
  <c r="Z63" i="70"/>
  <c r="Y63" i="70"/>
  <c r="X63" i="70"/>
  <c r="W63" i="70"/>
  <c r="S63" i="70" s="1"/>
  <c r="V63" i="70"/>
  <c r="U63" i="70"/>
  <c r="T63" i="70"/>
  <c r="AC62" i="70"/>
  <c r="AB62" i="70"/>
  <c r="AA62" i="70"/>
  <c r="Z62" i="70"/>
  <c r="Y62" i="70"/>
  <c r="X62" i="70"/>
  <c r="W62" i="70"/>
  <c r="V62" i="70"/>
  <c r="U62" i="70"/>
  <c r="T62" i="70"/>
  <c r="S62" i="70" s="1"/>
  <c r="AC61" i="70"/>
  <c r="AB61" i="70"/>
  <c r="AA61" i="70"/>
  <c r="Z61" i="70"/>
  <c r="Y61" i="70"/>
  <c r="X61" i="70"/>
  <c r="W61" i="70"/>
  <c r="V61" i="70"/>
  <c r="U61" i="70"/>
  <c r="T61" i="70"/>
  <c r="S61" i="70" s="1"/>
  <c r="AC60" i="70"/>
  <c r="AB60" i="70"/>
  <c r="AA60" i="70"/>
  <c r="Z60" i="70"/>
  <c r="Y60" i="70"/>
  <c r="X60" i="70"/>
  <c r="W60" i="70"/>
  <c r="V60" i="70"/>
  <c r="U60" i="70"/>
  <c r="T60" i="70"/>
  <c r="AC59" i="70"/>
  <c r="AB59" i="70"/>
  <c r="AA59" i="70"/>
  <c r="Z59" i="70"/>
  <c r="Y59" i="70"/>
  <c r="X59" i="70"/>
  <c r="W59" i="70"/>
  <c r="V59" i="70"/>
  <c r="U59" i="70"/>
  <c r="T59" i="70"/>
  <c r="S59" i="70" s="1"/>
  <c r="AC58" i="70"/>
  <c r="AB58" i="70"/>
  <c r="AA58" i="70"/>
  <c r="Z58" i="70"/>
  <c r="Y58" i="70"/>
  <c r="X58" i="70"/>
  <c r="W58" i="70"/>
  <c r="V58" i="70"/>
  <c r="U58" i="70"/>
  <c r="T58" i="70"/>
  <c r="S58" i="70" s="1"/>
  <c r="AC57" i="70"/>
  <c r="AB57" i="70"/>
  <c r="AA57" i="70"/>
  <c r="Z57" i="70"/>
  <c r="Y57" i="70"/>
  <c r="X57" i="70"/>
  <c r="W57" i="70"/>
  <c r="S57" i="70" s="1"/>
  <c r="V57" i="70"/>
  <c r="U57" i="70"/>
  <c r="T57" i="70"/>
  <c r="AC56" i="70"/>
  <c r="AB56" i="70"/>
  <c r="AA56" i="70"/>
  <c r="Z56" i="70"/>
  <c r="Y56" i="70"/>
  <c r="X56" i="70"/>
  <c r="W56" i="70"/>
  <c r="V56" i="70"/>
  <c r="U56" i="70"/>
  <c r="T56" i="70"/>
  <c r="S56" i="70" s="1"/>
  <c r="AC55" i="70"/>
  <c r="AB55" i="70"/>
  <c r="AA55" i="70"/>
  <c r="Z55" i="70"/>
  <c r="Y55" i="70"/>
  <c r="X55" i="70"/>
  <c r="W55" i="70"/>
  <c r="V55" i="70"/>
  <c r="U55" i="70"/>
  <c r="T55" i="70"/>
  <c r="S55" i="70" s="1"/>
  <c r="AC54" i="70"/>
  <c r="AB54" i="70"/>
  <c r="AA54" i="70"/>
  <c r="Z54" i="70"/>
  <c r="Y54" i="70"/>
  <c r="X54" i="70"/>
  <c r="W54" i="70"/>
  <c r="V54" i="70"/>
  <c r="U54" i="70"/>
  <c r="T54" i="70"/>
  <c r="AC53" i="70"/>
  <c r="AB53" i="70"/>
  <c r="AA53" i="70"/>
  <c r="Z53" i="70"/>
  <c r="Y53" i="70"/>
  <c r="X53" i="70"/>
  <c r="W53" i="70"/>
  <c r="V53" i="70"/>
  <c r="U53" i="70"/>
  <c r="T53" i="70"/>
  <c r="S53" i="70" s="1"/>
  <c r="AC52" i="70"/>
  <c r="AB52" i="70"/>
  <c r="AA52" i="70"/>
  <c r="Z52" i="70"/>
  <c r="Y52" i="70"/>
  <c r="X52" i="70"/>
  <c r="W52" i="70"/>
  <c r="V52" i="70"/>
  <c r="U52" i="70"/>
  <c r="T52" i="70"/>
  <c r="S52" i="70" s="1"/>
  <c r="AC51" i="70"/>
  <c r="AB51" i="70"/>
  <c r="AA51" i="70"/>
  <c r="Z51" i="70"/>
  <c r="Y51" i="70"/>
  <c r="X51" i="70"/>
  <c r="W51" i="70"/>
  <c r="S51" i="70" s="1"/>
  <c r="V51" i="70"/>
  <c r="U51" i="70"/>
  <c r="T51" i="70"/>
  <c r="AC50" i="70"/>
  <c r="AB50" i="70"/>
  <c r="AA50" i="70"/>
  <c r="Z50" i="70"/>
  <c r="Y50" i="70"/>
  <c r="X50" i="70"/>
  <c r="W50" i="70"/>
  <c r="V50" i="70"/>
  <c r="U50" i="70"/>
  <c r="T50" i="70"/>
  <c r="S50" i="70" s="1"/>
  <c r="AC49" i="70"/>
  <c r="AB49" i="70"/>
  <c r="AA49" i="70"/>
  <c r="Z49" i="70"/>
  <c r="Y49" i="70"/>
  <c r="X49" i="70"/>
  <c r="W49" i="70"/>
  <c r="V49" i="70"/>
  <c r="U49" i="70"/>
  <c r="T49" i="70"/>
  <c r="S49" i="70" s="1"/>
  <c r="AC48" i="70"/>
  <c r="AB48" i="70"/>
  <c r="AA48" i="70"/>
  <c r="Z48" i="70"/>
  <c r="Y48" i="70"/>
  <c r="X48" i="70"/>
  <c r="W48" i="70"/>
  <c r="V48" i="70"/>
  <c r="U48" i="70"/>
  <c r="T48" i="70"/>
  <c r="AC47" i="70"/>
  <c r="AB47" i="70"/>
  <c r="AA47" i="70"/>
  <c r="Z47" i="70"/>
  <c r="Y47" i="70"/>
  <c r="X47" i="70"/>
  <c r="W47" i="70"/>
  <c r="V47" i="70"/>
  <c r="U47" i="70"/>
  <c r="T47" i="70"/>
  <c r="S47" i="70" s="1"/>
  <c r="AC46" i="70"/>
  <c r="AB46" i="70"/>
  <c r="AA46" i="70"/>
  <c r="Z46" i="70"/>
  <c r="Y46" i="70"/>
  <c r="X46" i="70"/>
  <c r="W46" i="70"/>
  <c r="V46" i="70"/>
  <c r="U46" i="70"/>
  <c r="T46" i="70"/>
  <c r="S46" i="70" s="1"/>
  <c r="AC45" i="70"/>
  <c r="AB45" i="70"/>
  <c r="AA45" i="70"/>
  <c r="Z45" i="70"/>
  <c r="Y45" i="70"/>
  <c r="X45" i="70"/>
  <c r="W45" i="70"/>
  <c r="S45" i="70" s="1"/>
  <c r="V45" i="70"/>
  <c r="U45" i="70"/>
  <c r="T45" i="70"/>
  <c r="R76" i="70"/>
  <c r="R75" i="70"/>
  <c r="R74" i="70"/>
  <c r="R73" i="70"/>
  <c r="S72" i="70"/>
  <c r="R72" i="70"/>
  <c r="R71" i="70"/>
  <c r="R70" i="70"/>
  <c r="R69" i="70"/>
  <c r="R68" i="70"/>
  <c r="R67" i="70"/>
  <c r="S66" i="70"/>
  <c r="R66" i="70"/>
  <c r="R65" i="70"/>
  <c r="R64" i="70"/>
  <c r="R63" i="70"/>
  <c r="R62" i="70"/>
  <c r="R61" i="70"/>
  <c r="S60" i="70"/>
  <c r="R60" i="70"/>
  <c r="R59" i="70"/>
  <c r="R58" i="70"/>
  <c r="R57" i="70"/>
  <c r="R56" i="70"/>
  <c r="R55" i="70"/>
  <c r="S54" i="70"/>
  <c r="R54" i="70"/>
  <c r="R53" i="70"/>
  <c r="R52" i="70"/>
  <c r="R51" i="70"/>
  <c r="R50" i="70"/>
  <c r="R49" i="70"/>
  <c r="S48" i="70"/>
  <c r="R48" i="70"/>
  <c r="R47" i="70"/>
  <c r="R46" i="70"/>
  <c r="R45" i="70"/>
  <c r="AC44" i="70"/>
  <c r="AB44" i="70"/>
  <c r="AA44" i="70"/>
  <c r="Z44" i="70"/>
  <c r="Y44" i="70"/>
  <c r="X44" i="70"/>
  <c r="W44" i="70"/>
  <c r="V44" i="70"/>
  <c r="U44" i="70"/>
  <c r="T44" i="70"/>
  <c r="S44" i="70"/>
  <c r="D46" i="70"/>
  <c r="C46" i="70" s="1"/>
  <c r="E46" i="70"/>
  <c r="F46" i="70"/>
  <c r="G46" i="70"/>
  <c r="H46" i="70"/>
  <c r="I46" i="70"/>
  <c r="J46" i="70"/>
  <c r="K46" i="70"/>
  <c r="L46" i="70"/>
  <c r="M46" i="70"/>
  <c r="D47" i="70"/>
  <c r="E47" i="70"/>
  <c r="C47" i="70" s="1"/>
  <c r="F47" i="70"/>
  <c r="G47" i="70"/>
  <c r="H47" i="70"/>
  <c r="I47" i="70"/>
  <c r="J47" i="70"/>
  <c r="K47" i="70"/>
  <c r="L47" i="70"/>
  <c r="M47" i="70"/>
  <c r="D48" i="70"/>
  <c r="C48" i="70" s="1"/>
  <c r="E48" i="70"/>
  <c r="F48" i="70"/>
  <c r="G48" i="70"/>
  <c r="H48" i="70"/>
  <c r="I48" i="70"/>
  <c r="J48" i="70"/>
  <c r="K48" i="70"/>
  <c r="L48" i="70"/>
  <c r="M48" i="70"/>
  <c r="D49" i="70"/>
  <c r="C49" i="70" s="1"/>
  <c r="E49" i="70"/>
  <c r="F49" i="70"/>
  <c r="G49" i="70"/>
  <c r="H49" i="70"/>
  <c r="I49" i="70"/>
  <c r="J49" i="70"/>
  <c r="K49" i="70"/>
  <c r="L49" i="70"/>
  <c r="M49" i="70"/>
  <c r="D50" i="70"/>
  <c r="C50" i="70" s="1"/>
  <c r="E50" i="70"/>
  <c r="F50" i="70"/>
  <c r="G50" i="70"/>
  <c r="H50" i="70"/>
  <c r="I50" i="70"/>
  <c r="J50" i="70"/>
  <c r="K50" i="70"/>
  <c r="L50" i="70"/>
  <c r="M50" i="70"/>
  <c r="D51" i="70"/>
  <c r="C51" i="70" s="1"/>
  <c r="E51" i="70"/>
  <c r="F51" i="70"/>
  <c r="G51" i="70"/>
  <c r="H51" i="70"/>
  <c r="I51" i="70"/>
  <c r="J51" i="70"/>
  <c r="K51" i="70"/>
  <c r="L51" i="70"/>
  <c r="M51" i="70"/>
  <c r="C52" i="70"/>
  <c r="D52" i="70"/>
  <c r="E52" i="70"/>
  <c r="F52" i="70"/>
  <c r="G52" i="70"/>
  <c r="H52" i="70"/>
  <c r="I52" i="70"/>
  <c r="J52" i="70"/>
  <c r="K52" i="70"/>
  <c r="L52" i="70"/>
  <c r="M52" i="70"/>
  <c r="D53" i="70"/>
  <c r="C53" i="70" s="1"/>
  <c r="E53" i="70"/>
  <c r="F53" i="70"/>
  <c r="G53" i="70"/>
  <c r="H53" i="70"/>
  <c r="I53" i="70"/>
  <c r="J53" i="70"/>
  <c r="K53" i="70"/>
  <c r="L53" i="70"/>
  <c r="M53" i="70"/>
  <c r="D54" i="70"/>
  <c r="C54" i="70" s="1"/>
  <c r="E54" i="70"/>
  <c r="F54" i="70"/>
  <c r="G54" i="70"/>
  <c r="H54" i="70"/>
  <c r="I54" i="70"/>
  <c r="J54" i="70"/>
  <c r="K54" i="70"/>
  <c r="L54" i="70"/>
  <c r="M54" i="70"/>
  <c r="D55" i="70"/>
  <c r="C55" i="70" s="1"/>
  <c r="E55" i="70"/>
  <c r="F55" i="70"/>
  <c r="G55" i="70"/>
  <c r="H55" i="70"/>
  <c r="I55" i="70"/>
  <c r="J55" i="70"/>
  <c r="K55" i="70"/>
  <c r="L55" i="70"/>
  <c r="M55" i="70"/>
  <c r="D56" i="70"/>
  <c r="C56" i="70" s="1"/>
  <c r="E56" i="70"/>
  <c r="F56" i="70"/>
  <c r="G56" i="70"/>
  <c r="H56" i="70"/>
  <c r="I56" i="70"/>
  <c r="J56" i="70"/>
  <c r="K56" i="70"/>
  <c r="L56" i="70"/>
  <c r="M56" i="70"/>
  <c r="D57" i="70"/>
  <c r="E57" i="70"/>
  <c r="F57" i="70"/>
  <c r="C57" i="70" s="1"/>
  <c r="G57" i="70"/>
  <c r="H57" i="70"/>
  <c r="I57" i="70"/>
  <c r="J57" i="70"/>
  <c r="K57" i="70"/>
  <c r="L57" i="70"/>
  <c r="M57" i="70"/>
  <c r="D58" i="70"/>
  <c r="C58" i="70" s="1"/>
  <c r="E58" i="70"/>
  <c r="F58" i="70"/>
  <c r="G58" i="70"/>
  <c r="H58" i="70"/>
  <c r="I58" i="70"/>
  <c r="J58" i="70"/>
  <c r="K58" i="70"/>
  <c r="L58" i="70"/>
  <c r="M58" i="70"/>
  <c r="D59" i="70"/>
  <c r="E59" i="70"/>
  <c r="C59" i="70" s="1"/>
  <c r="F59" i="70"/>
  <c r="G59" i="70"/>
  <c r="H59" i="70"/>
  <c r="I59" i="70"/>
  <c r="J59" i="70"/>
  <c r="K59" i="70"/>
  <c r="L59" i="70"/>
  <c r="M59" i="70"/>
  <c r="D60" i="70"/>
  <c r="C60" i="70" s="1"/>
  <c r="E60" i="70"/>
  <c r="F60" i="70"/>
  <c r="G60" i="70"/>
  <c r="H60" i="70"/>
  <c r="I60" i="70"/>
  <c r="J60" i="70"/>
  <c r="K60" i="70"/>
  <c r="L60" i="70"/>
  <c r="M60" i="70"/>
  <c r="D61" i="70"/>
  <c r="C61" i="70" s="1"/>
  <c r="E61" i="70"/>
  <c r="F61" i="70"/>
  <c r="G61" i="70"/>
  <c r="H61" i="70"/>
  <c r="I61" i="70"/>
  <c r="J61" i="70"/>
  <c r="K61" i="70"/>
  <c r="L61" i="70"/>
  <c r="M61" i="70"/>
  <c r="D62" i="70"/>
  <c r="E62" i="70"/>
  <c r="C62" i="70" s="1"/>
  <c r="F62" i="70"/>
  <c r="G62" i="70"/>
  <c r="H62" i="70"/>
  <c r="I62" i="70"/>
  <c r="J62" i="70"/>
  <c r="K62" i="70"/>
  <c r="L62" i="70"/>
  <c r="M62" i="70"/>
  <c r="D63" i="70"/>
  <c r="C63" i="70" s="1"/>
  <c r="E63" i="70"/>
  <c r="F63" i="70"/>
  <c r="G63" i="70"/>
  <c r="H63" i="70"/>
  <c r="I63" i="70"/>
  <c r="J63" i="70"/>
  <c r="K63" i="70"/>
  <c r="L63" i="70"/>
  <c r="M63" i="70"/>
  <c r="C64" i="70"/>
  <c r="D64" i="70"/>
  <c r="E64" i="70"/>
  <c r="F64" i="70"/>
  <c r="G64" i="70"/>
  <c r="H64" i="70"/>
  <c r="I64" i="70"/>
  <c r="J64" i="70"/>
  <c r="K64" i="70"/>
  <c r="L64" i="70"/>
  <c r="M64" i="70"/>
  <c r="D65" i="70"/>
  <c r="C65" i="70" s="1"/>
  <c r="E65" i="70"/>
  <c r="F65" i="70"/>
  <c r="G65" i="70"/>
  <c r="H65" i="70"/>
  <c r="I65" i="70"/>
  <c r="J65" i="70"/>
  <c r="K65" i="70"/>
  <c r="L65" i="70"/>
  <c r="M65" i="70"/>
  <c r="D66" i="70"/>
  <c r="C66" i="70" s="1"/>
  <c r="E66" i="70"/>
  <c r="F66" i="70"/>
  <c r="G66" i="70"/>
  <c r="H66" i="70"/>
  <c r="I66" i="70"/>
  <c r="J66" i="70"/>
  <c r="K66" i="70"/>
  <c r="L66" i="70"/>
  <c r="M66" i="70"/>
  <c r="D67" i="70"/>
  <c r="C67" i="70" s="1"/>
  <c r="E67" i="70"/>
  <c r="F67" i="70"/>
  <c r="G67" i="70"/>
  <c r="H67" i="70"/>
  <c r="I67" i="70"/>
  <c r="J67" i="70"/>
  <c r="K67" i="70"/>
  <c r="L67" i="70"/>
  <c r="M67" i="70"/>
  <c r="D68" i="70"/>
  <c r="C68" i="70" s="1"/>
  <c r="E68" i="70"/>
  <c r="F68" i="70"/>
  <c r="G68" i="70"/>
  <c r="H68" i="70"/>
  <c r="I68" i="70"/>
  <c r="J68" i="70"/>
  <c r="K68" i="70"/>
  <c r="L68" i="70"/>
  <c r="M68" i="70"/>
  <c r="D69" i="70"/>
  <c r="E69" i="70"/>
  <c r="C69" i="70" s="1"/>
  <c r="F69" i="70"/>
  <c r="G69" i="70"/>
  <c r="H69" i="70"/>
  <c r="I69" i="70"/>
  <c r="J69" i="70"/>
  <c r="K69" i="70"/>
  <c r="L69" i="70"/>
  <c r="M69" i="70"/>
  <c r="D70" i="70"/>
  <c r="C70" i="70" s="1"/>
  <c r="E70" i="70"/>
  <c r="F70" i="70"/>
  <c r="G70" i="70"/>
  <c r="H70" i="70"/>
  <c r="I70" i="70"/>
  <c r="J70" i="70"/>
  <c r="K70" i="70"/>
  <c r="L70" i="70"/>
  <c r="M70" i="70"/>
  <c r="D71" i="70"/>
  <c r="E71" i="70"/>
  <c r="C71" i="70" s="1"/>
  <c r="F71" i="70"/>
  <c r="G71" i="70"/>
  <c r="H71" i="70"/>
  <c r="I71" i="70"/>
  <c r="J71" i="70"/>
  <c r="K71" i="70"/>
  <c r="L71" i="70"/>
  <c r="M71" i="70"/>
  <c r="D72" i="70"/>
  <c r="C72" i="70" s="1"/>
  <c r="E72" i="70"/>
  <c r="F72" i="70"/>
  <c r="G72" i="70"/>
  <c r="H72" i="70"/>
  <c r="I72" i="70"/>
  <c r="J72" i="70"/>
  <c r="K72" i="70"/>
  <c r="L72" i="70"/>
  <c r="M72" i="70"/>
  <c r="D73" i="70"/>
  <c r="C73" i="70" s="1"/>
  <c r="E73" i="70"/>
  <c r="F73" i="70"/>
  <c r="G73" i="70"/>
  <c r="H73" i="70"/>
  <c r="I73" i="70"/>
  <c r="J73" i="70"/>
  <c r="K73" i="70"/>
  <c r="L73" i="70"/>
  <c r="M73" i="70"/>
  <c r="D74" i="70"/>
  <c r="E74" i="70"/>
  <c r="C74" i="70" s="1"/>
  <c r="F74" i="70"/>
  <c r="G74" i="70"/>
  <c r="H74" i="70"/>
  <c r="I74" i="70"/>
  <c r="J74" i="70"/>
  <c r="K74" i="70"/>
  <c r="L74" i="70"/>
  <c r="M74" i="70"/>
  <c r="D75" i="70"/>
  <c r="C75" i="70" s="1"/>
  <c r="E75" i="70"/>
  <c r="F75" i="70"/>
  <c r="G75" i="70"/>
  <c r="H75" i="70"/>
  <c r="I75" i="70"/>
  <c r="J75" i="70"/>
  <c r="K75" i="70"/>
  <c r="L75" i="70"/>
  <c r="M75" i="70"/>
  <c r="C76" i="70"/>
  <c r="D76" i="70"/>
  <c r="E76" i="70"/>
  <c r="F76" i="70"/>
  <c r="G76" i="70"/>
  <c r="H76" i="70"/>
  <c r="I76" i="70"/>
  <c r="J76" i="70"/>
  <c r="K76" i="70"/>
  <c r="L76" i="70"/>
  <c r="M76" i="70"/>
  <c r="C45" i="70"/>
  <c r="D44" i="70"/>
  <c r="E44" i="70"/>
  <c r="F44" i="70"/>
  <c r="G44" i="70"/>
  <c r="H44" i="70"/>
  <c r="I44" i="70"/>
  <c r="J44" i="70"/>
  <c r="K44" i="70"/>
  <c r="L44" i="70"/>
  <c r="M44" i="70"/>
  <c r="E45" i="70"/>
  <c r="F45" i="70"/>
  <c r="G45" i="70"/>
  <c r="H45" i="70"/>
  <c r="I45" i="70"/>
  <c r="J45" i="70"/>
  <c r="K45" i="70"/>
  <c r="L45" i="70"/>
  <c r="M45" i="70"/>
  <c r="D45" i="70"/>
  <c r="B46" i="70"/>
  <c r="B47" i="70"/>
  <c r="B48" i="70"/>
  <c r="B49" i="70"/>
  <c r="B50" i="70"/>
  <c r="B51" i="70"/>
  <c r="B52" i="70"/>
  <c r="B53" i="70"/>
  <c r="B54" i="70"/>
  <c r="B55" i="70"/>
  <c r="B56" i="70"/>
  <c r="B57" i="70"/>
  <c r="B58" i="70"/>
  <c r="B59" i="70"/>
  <c r="B60" i="70"/>
  <c r="B61" i="70"/>
  <c r="B62" i="70"/>
  <c r="B63" i="70"/>
  <c r="B64" i="70"/>
  <c r="B65" i="70"/>
  <c r="B66" i="70"/>
  <c r="B67" i="70"/>
  <c r="B68" i="70"/>
  <c r="B69" i="70"/>
  <c r="B70" i="70"/>
  <c r="B71" i="70"/>
  <c r="B72" i="70"/>
  <c r="B73" i="70"/>
  <c r="B74" i="70"/>
  <c r="B75" i="70"/>
  <c r="B76" i="70"/>
  <c r="B45" i="70"/>
  <c r="C44" i="70"/>
  <c r="G14" i="99" l="1"/>
  <c r="G11" i="99"/>
  <c r="G12" i="99"/>
  <c r="G13" i="99"/>
  <c r="G10" i="99" l="1"/>
  <c r="G20" i="99"/>
  <c r="G19" i="99"/>
  <c r="G18" i="99"/>
  <c r="G17" i="99"/>
  <c r="G16" i="99"/>
  <c r="G15" i="99"/>
  <c r="E9" i="97" l="1"/>
  <c r="F12" i="97" s="1"/>
  <c r="E9" i="96"/>
  <c r="F11" i="96" s="1"/>
  <c r="F13" i="97" l="1"/>
  <c r="F14" i="97"/>
  <c r="F15" i="97"/>
  <c r="F16" i="97"/>
  <c r="F17" i="97"/>
  <c r="F18" i="97"/>
  <c r="F19" i="97"/>
  <c r="F20" i="97"/>
  <c r="F10" i="97"/>
  <c r="F11" i="97"/>
  <c r="F10" i="96"/>
  <c r="F20" i="96"/>
  <c r="F19" i="96"/>
  <c r="F18" i="96"/>
  <c r="F17" i="96"/>
  <c r="F16" i="96"/>
  <c r="F15" i="96"/>
  <c r="F14" i="96"/>
  <c r="F13" i="96"/>
  <c r="F12" i="96"/>
  <c r="F13" i="53" l="1"/>
  <c r="G13" i="53"/>
  <c r="H13" i="53"/>
  <c r="I13" i="53"/>
  <c r="J13" i="53"/>
  <c r="K13" i="53"/>
  <c r="L13" i="53"/>
  <c r="M13" i="53"/>
  <c r="E13" i="53"/>
  <c r="Z10" i="52" l="1"/>
  <c r="Z11" i="52"/>
  <c r="Z12" i="52"/>
  <c r="Z13" i="52"/>
  <c r="Z14" i="52"/>
  <c r="Z15" i="52"/>
  <c r="Z16" i="52"/>
  <c r="Z17" i="52"/>
  <c r="Z18" i="52"/>
  <c r="Z19" i="52"/>
  <c r="Z20" i="52"/>
  <c r="Z21" i="52"/>
  <c r="Z22" i="52"/>
  <c r="Z23" i="52"/>
  <c r="Z24" i="52"/>
  <c r="Z25" i="52"/>
  <c r="Z26" i="52"/>
  <c r="Z27" i="52"/>
  <c r="Z28" i="52"/>
  <c r="Z29" i="52"/>
  <c r="Z30" i="52"/>
  <c r="Z31" i="52"/>
  <c r="Z32" i="52"/>
  <c r="Z33" i="52"/>
  <c r="Z34" i="52"/>
  <c r="Z35" i="52"/>
  <c r="Z36" i="52"/>
  <c r="Z37" i="52"/>
  <c r="Z38" i="52"/>
  <c r="Z9" i="52"/>
  <c r="O38" i="87" l="1"/>
  <c r="N38" i="87"/>
  <c r="M38" i="87"/>
  <c r="L38" i="87"/>
  <c r="K38" i="87"/>
  <c r="J38" i="87"/>
  <c r="I38" i="87"/>
  <c r="H38" i="87"/>
  <c r="G38" i="87"/>
  <c r="F38" i="87"/>
  <c r="E38" i="87"/>
  <c r="D38" i="87"/>
  <c r="O37" i="87"/>
  <c r="N37" i="87"/>
  <c r="M37" i="87"/>
  <c r="L37" i="87"/>
  <c r="K37" i="87"/>
  <c r="J37" i="87"/>
  <c r="I37" i="87"/>
  <c r="H37" i="87"/>
  <c r="G37" i="87"/>
  <c r="F37" i="87"/>
  <c r="E37" i="87"/>
  <c r="D37" i="87"/>
  <c r="O36" i="87"/>
  <c r="N36" i="87"/>
  <c r="M36" i="87"/>
  <c r="L36" i="87"/>
  <c r="K36" i="87"/>
  <c r="J36" i="87"/>
  <c r="I36" i="87"/>
  <c r="H36" i="87"/>
  <c r="G36" i="87"/>
  <c r="F36" i="87"/>
  <c r="E36" i="87"/>
  <c r="D36" i="87"/>
  <c r="O35" i="87"/>
  <c r="N35" i="87"/>
  <c r="M35" i="87"/>
  <c r="L35" i="87"/>
  <c r="K35" i="87"/>
  <c r="J35" i="87"/>
  <c r="I35" i="87"/>
  <c r="H35" i="87"/>
  <c r="G35" i="87"/>
  <c r="F35" i="87"/>
  <c r="E35" i="87"/>
  <c r="D35" i="87"/>
  <c r="O34" i="87"/>
  <c r="N34" i="87"/>
  <c r="M34" i="87"/>
  <c r="L34" i="87"/>
  <c r="K34" i="87"/>
  <c r="J34" i="87"/>
  <c r="I34" i="87"/>
  <c r="H34" i="87"/>
  <c r="G34" i="87"/>
  <c r="F34" i="87"/>
  <c r="E34" i="87"/>
  <c r="D34" i="87"/>
  <c r="O33" i="87"/>
  <c r="N33" i="87"/>
  <c r="M33" i="87"/>
  <c r="L33" i="87"/>
  <c r="K33" i="87"/>
  <c r="J33" i="87"/>
  <c r="I33" i="87"/>
  <c r="H33" i="87"/>
  <c r="G33" i="87"/>
  <c r="F33" i="87"/>
  <c r="E33" i="87"/>
  <c r="D33" i="87"/>
  <c r="O32" i="87"/>
  <c r="N32" i="87"/>
  <c r="M32" i="87"/>
  <c r="L32" i="87"/>
  <c r="K32" i="87"/>
  <c r="J32" i="87"/>
  <c r="I32" i="87"/>
  <c r="H32" i="87"/>
  <c r="G32" i="87"/>
  <c r="F32" i="87"/>
  <c r="E32" i="87"/>
  <c r="D32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O29" i="87"/>
  <c r="N29" i="87"/>
  <c r="M29" i="87"/>
  <c r="L29" i="87"/>
  <c r="K29" i="87"/>
  <c r="J29" i="87"/>
  <c r="I29" i="87"/>
  <c r="H29" i="87"/>
  <c r="G29" i="87"/>
  <c r="F29" i="87"/>
  <c r="E29" i="87"/>
  <c r="D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O27" i="87"/>
  <c r="N27" i="87"/>
  <c r="M27" i="87"/>
  <c r="L27" i="87"/>
  <c r="K27" i="87"/>
  <c r="J27" i="87"/>
  <c r="I27" i="87"/>
  <c r="H27" i="87"/>
  <c r="G27" i="87"/>
  <c r="F27" i="87"/>
  <c r="E27" i="87"/>
  <c r="P37" i="84"/>
  <c r="O37" i="84"/>
  <c r="N37" i="84"/>
  <c r="M37" i="84"/>
  <c r="L37" i="84"/>
  <c r="K37" i="84"/>
  <c r="J37" i="84"/>
  <c r="I37" i="84"/>
  <c r="H37" i="84"/>
  <c r="G37" i="84"/>
  <c r="F37" i="84"/>
  <c r="E37" i="84"/>
  <c r="D37" i="84"/>
  <c r="P36" i="84"/>
  <c r="O36" i="84"/>
  <c r="N36" i="84"/>
  <c r="M36" i="84"/>
  <c r="L36" i="84"/>
  <c r="K36" i="84"/>
  <c r="J36" i="84"/>
  <c r="I36" i="84"/>
  <c r="H36" i="84"/>
  <c r="G36" i="84"/>
  <c r="F36" i="84"/>
  <c r="E36" i="84"/>
  <c r="D36" i="84"/>
  <c r="P35" i="84"/>
  <c r="O35" i="84"/>
  <c r="N35" i="84"/>
  <c r="M35" i="84"/>
  <c r="L35" i="84"/>
  <c r="K35" i="84"/>
  <c r="J35" i="84"/>
  <c r="I35" i="84"/>
  <c r="H35" i="84"/>
  <c r="G35" i="84"/>
  <c r="F35" i="84"/>
  <c r="E35" i="84"/>
  <c r="D35" i="84"/>
  <c r="P34" i="84"/>
  <c r="O34" i="84"/>
  <c r="N34" i="84"/>
  <c r="M34" i="84"/>
  <c r="L34" i="84"/>
  <c r="K34" i="84"/>
  <c r="J34" i="84"/>
  <c r="I34" i="84"/>
  <c r="H34" i="84"/>
  <c r="G34" i="84"/>
  <c r="F34" i="84"/>
  <c r="E34" i="84"/>
  <c r="D34" i="84"/>
  <c r="P33" i="84"/>
  <c r="O33" i="84"/>
  <c r="N33" i="84"/>
  <c r="M33" i="84"/>
  <c r="L33" i="84"/>
  <c r="K33" i="84"/>
  <c r="J33" i="84"/>
  <c r="I33" i="84"/>
  <c r="H33" i="84"/>
  <c r="G33" i="84"/>
  <c r="F33" i="84"/>
  <c r="E33" i="84"/>
  <c r="D33" i="84"/>
  <c r="P32" i="84"/>
  <c r="O32" i="84"/>
  <c r="N32" i="84"/>
  <c r="M32" i="84"/>
  <c r="L32" i="84"/>
  <c r="K32" i="84"/>
  <c r="J32" i="84"/>
  <c r="I32" i="84"/>
  <c r="H32" i="84"/>
  <c r="G32" i="84"/>
  <c r="F32" i="84"/>
  <c r="E32" i="84"/>
  <c r="D32" i="84"/>
  <c r="P31" i="84"/>
  <c r="O31" i="84"/>
  <c r="N31" i="84"/>
  <c r="M31" i="84"/>
  <c r="L31" i="84"/>
  <c r="K31" i="84"/>
  <c r="J31" i="84"/>
  <c r="I31" i="84"/>
  <c r="H31" i="84"/>
  <c r="G31" i="84"/>
  <c r="F31" i="84"/>
  <c r="E31" i="84"/>
  <c r="D31" i="84"/>
  <c r="P30" i="84"/>
  <c r="O30" i="84"/>
  <c r="N30" i="84"/>
  <c r="M30" i="84"/>
  <c r="L30" i="84"/>
  <c r="K30" i="84"/>
  <c r="J30" i="84"/>
  <c r="I30" i="84"/>
  <c r="H30" i="84"/>
  <c r="G30" i="84"/>
  <c r="F30" i="84"/>
  <c r="E30" i="84"/>
  <c r="D30" i="84"/>
  <c r="P29" i="84"/>
  <c r="O29" i="84"/>
  <c r="N29" i="84"/>
  <c r="M29" i="84"/>
  <c r="L29" i="84"/>
  <c r="K29" i="84"/>
  <c r="J29" i="84"/>
  <c r="I29" i="84"/>
  <c r="H29" i="84"/>
  <c r="G29" i="84"/>
  <c r="F29" i="84"/>
  <c r="E29" i="84"/>
  <c r="D29" i="84"/>
  <c r="P28" i="84"/>
  <c r="O28" i="84"/>
  <c r="N28" i="84"/>
  <c r="M28" i="84"/>
  <c r="L28" i="84"/>
  <c r="K28" i="84"/>
  <c r="J28" i="84"/>
  <c r="I28" i="84"/>
  <c r="H28" i="84"/>
  <c r="G28" i="84"/>
  <c r="F28" i="84"/>
  <c r="E28" i="84"/>
  <c r="D28" i="84"/>
  <c r="P27" i="84"/>
  <c r="O27" i="84"/>
  <c r="N27" i="84"/>
  <c r="M27" i="84"/>
  <c r="L27" i="84"/>
  <c r="K27" i="84"/>
  <c r="J27" i="84"/>
  <c r="I27" i="84"/>
  <c r="H27" i="84"/>
  <c r="G27" i="84"/>
  <c r="F27" i="84"/>
  <c r="E27" i="84"/>
  <c r="D27" i="84"/>
  <c r="G31" i="83"/>
  <c r="P53" i="82"/>
  <c r="O53" i="82"/>
  <c r="N53" i="82"/>
  <c r="M53" i="82"/>
  <c r="L53" i="82"/>
  <c r="K53" i="82"/>
  <c r="J53" i="82"/>
  <c r="I53" i="82"/>
  <c r="H53" i="82"/>
  <c r="G53" i="82"/>
  <c r="F53" i="82"/>
  <c r="E53" i="82"/>
  <c r="D53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D51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P48" i="82"/>
  <c r="O48" i="82"/>
  <c r="N48" i="82"/>
  <c r="M48" i="82"/>
  <c r="L48" i="82"/>
  <c r="K48" i="82"/>
  <c r="J48" i="82"/>
  <c r="I48" i="82"/>
  <c r="H48" i="82"/>
  <c r="G48" i="82"/>
  <c r="F48" i="82"/>
  <c r="E48" i="82"/>
  <c r="D48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D46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D44" i="82"/>
  <c r="P43" i="82"/>
  <c r="O43" i="82"/>
  <c r="N43" i="82"/>
  <c r="M43" i="82"/>
  <c r="L43" i="82"/>
  <c r="K43" i="82"/>
  <c r="J43" i="82"/>
  <c r="I43" i="82"/>
  <c r="H43" i="82"/>
  <c r="G43" i="82"/>
  <c r="F43" i="82"/>
  <c r="E43" i="82"/>
  <c r="D43" i="82"/>
  <c r="M12" i="53" l="1"/>
  <c r="L12" i="53"/>
  <c r="K12" i="53"/>
  <c r="J12" i="53"/>
  <c r="I12" i="53"/>
  <c r="H12" i="53"/>
  <c r="G12" i="53"/>
  <c r="F12" i="53"/>
  <c r="E12" i="53"/>
  <c r="O25" i="42" l="1"/>
  <c r="N25" i="42"/>
  <c r="M25" i="42"/>
  <c r="L25" i="42"/>
  <c r="K25" i="42"/>
  <c r="J25" i="42"/>
  <c r="I25" i="42"/>
  <c r="H25" i="42"/>
  <c r="G25" i="42"/>
  <c r="F25" i="42"/>
  <c r="E25" i="42"/>
  <c r="D36" i="42"/>
  <c r="D35" i="42"/>
  <c r="D34" i="42"/>
  <c r="D33" i="42"/>
  <c r="D32" i="42"/>
  <c r="D31" i="42"/>
  <c r="D30" i="42"/>
  <c r="D29" i="42"/>
  <c r="D28" i="42"/>
  <c r="D27" i="42"/>
  <c r="D26" i="42"/>
  <c r="F23" i="46" l="1"/>
  <c r="G23" i="46"/>
  <c r="H23" i="46"/>
  <c r="D25" i="46"/>
  <c r="D26" i="46"/>
  <c r="D27" i="46"/>
  <c r="D28" i="46"/>
  <c r="D29" i="46"/>
  <c r="D30" i="46"/>
  <c r="D31" i="46"/>
  <c r="D32" i="46"/>
  <c r="D33" i="46"/>
  <c r="D34" i="46"/>
  <c r="D24" i="46"/>
  <c r="E23" i="46"/>
  <c r="D27" i="34" l="1"/>
  <c r="D28" i="34"/>
  <c r="D29" i="34"/>
  <c r="D30" i="34"/>
  <c r="D31" i="34"/>
  <c r="D32" i="34"/>
  <c r="D33" i="34"/>
  <c r="D34" i="34"/>
  <c r="D35" i="34"/>
  <c r="D36" i="34"/>
  <c r="D26" i="34"/>
  <c r="F25" i="34"/>
  <c r="G25" i="34"/>
  <c r="H25" i="34"/>
  <c r="I25" i="34"/>
  <c r="J25" i="34"/>
  <c r="K25" i="34"/>
  <c r="L25" i="34"/>
  <c r="M25" i="34"/>
  <c r="N25" i="34"/>
  <c r="O25" i="34"/>
  <c r="E25" i="34"/>
  <c r="F25" i="46" l="1"/>
  <c r="G25" i="46"/>
  <c r="H25" i="46"/>
  <c r="F26" i="46"/>
  <c r="G26" i="46"/>
  <c r="H26" i="46"/>
  <c r="F27" i="46"/>
  <c r="G27" i="46"/>
  <c r="H27" i="46"/>
  <c r="F28" i="46"/>
  <c r="G28" i="46"/>
  <c r="H28" i="46"/>
  <c r="F29" i="46"/>
  <c r="G29" i="46"/>
  <c r="H29" i="46"/>
  <c r="F30" i="46"/>
  <c r="G30" i="46"/>
  <c r="H30" i="46"/>
  <c r="F31" i="46"/>
  <c r="G31" i="46"/>
  <c r="H31" i="46"/>
  <c r="F32" i="46"/>
  <c r="E32" i="46" s="1"/>
  <c r="G32" i="46"/>
  <c r="H32" i="46"/>
  <c r="F33" i="46"/>
  <c r="G33" i="46"/>
  <c r="H33" i="46"/>
  <c r="F34" i="46"/>
  <c r="E34" i="46" s="1"/>
  <c r="G34" i="46"/>
  <c r="H34" i="46"/>
  <c r="G24" i="46"/>
  <c r="H24" i="46"/>
  <c r="F24" i="46"/>
  <c r="E33" i="46" l="1"/>
  <c r="E29" i="46"/>
  <c r="E26" i="46"/>
  <c r="E31" i="46"/>
  <c r="E25" i="46"/>
  <c r="E24" i="46"/>
  <c r="E30" i="46"/>
  <c r="E28" i="46"/>
  <c r="E27" i="46"/>
  <c r="F26" i="42"/>
  <c r="G26" i="42"/>
  <c r="H26" i="42"/>
  <c r="I26" i="42"/>
  <c r="J26" i="42"/>
  <c r="K26" i="42"/>
  <c r="L26" i="42"/>
  <c r="M26" i="42"/>
  <c r="N26" i="42"/>
  <c r="O26" i="42"/>
  <c r="F27" i="42"/>
  <c r="G27" i="42"/>
  <c r="H27" i="42"/>
  <c r="I27" i="42"/>
  <c r="J27" i="42"/>
  <c r="K27" i="42"/>
  <c r="L27" i="42"/>
  <c r="M27" i="42"/>
  <c r="N27" i="42"/>
  <c r="O27" i="42"/>
  <c r="F28" i="42"/>
  <c r="G28" i="42"/>
  <c r="H28" i="42"/>
  <c r="I28" i="42"/>
  <c r="J28" i="42"/>
  <c r="K28" i="42"/>
  <c r="L28" i="42"/>
  <c r="M28" i="42"/>
  <c r="N28" i="42"/>
  <c r="O28" i="42"/>
  <c r="F29" i="42"/>
  <c r="G29" i="42"/>
  <c r="H29" i="42"/>
  <c r="I29" i="42"/>
  <c r="J29" i="42"/>
  <c r="K29" i="42"/>
  <c r="L29" i="42"/>
  <c r="M29" i="42"/>
  <c r="N29" i="42"/>
  <c r="O29" i="42"/>
  <c r="F30" i="42"/>
  <c r="G30" i="42"/>
  <c r="H30" i="42"/>
  <c r="I30" i="42"/>
  <c r="J30" i="42"/>
  <c r="K30" i="42"/>
  <c r="L30" i="42"/>
  <c r="M30" i="42"/>
  <c r="N30" i="42"/>
  <c r="O30" i="42"/>
  <c r="F31" i="42"/>
  <c r="G31" i="42"/>
  <c r="H31" i="42"/>
  <c r="I31" i="42"/>
  <c r="J31" i="42"/>
  <c r="K31" i="42"/>
  <c r="L31" i="42"/>
  <c r="M31" i="42"/>
  <c r="N31" i="42"/>
  <c r="O31" i="42"/>
  <c r="F32" i="42"/>
  <c r="G32" i="42"/>
  <c r="H32" i="42"/>
  <c r="I32" i="42"/>
  <c r="J32" i="42"/>
  <c r="K32" i="42"/>
  <c r="L32" i="42"/>
  <c r="M32" i="42"/>
  <c r="N32" i="42"/>
  <c r="O32" i="42"/>
  <c r="F33" i="42"/>
  <c r="G33" i="42"/>
  <c r="H33" i="42"/>
  <c r="I33" i="42"/>
  <c r="J33" i="42"/>
  <c r="K33" i="42"/>
  <c r="L33" i="42"/>
  <c r="M33" i="42"/>
  <c r="N33" i="42"/>
  <c r="O33" i="42"/>
  <c r="F34" i="42"/>
  <c r="G34" i="42"/>
  <c r="H34" i="42"/>
  <c r="I34" i="42"/>
  <c r="J34" i="42"/>
  <c r="K34" i="42"/>
  <c r="L34" i="42"/>
  <c r="M34" i="42"/>
  <c r="N34" i="42"/>
  <c r="O34" i="42"/>
  <c r="F35" i="42"/>
  <c r="G35" i="42"/>
  <c r="H35" i="42"/>
  <c r="I35" i="42"/>
  <c r="J35" i="42"/>
  <c r="K35" i="42"/>
  <c r="L35" i="42"/>
  <c r="M35" i="42"/>
  <c r="N35" i="42"/>
  <c r="O35" i="42"/>
  <c r="F36" i="42"/>
  <c r="G36" i="42"/>
  <c r="H36" i="42"/>
  <c r="I36" i="42"/>
  <c r="J36" i="42"/>
  <c r="K36" i="42"/>
  <c r="L36" i="42"/>
  <c r="M36" i="42"/>
  <c r="N36" i="42"/>
  <c r="O36" i="42"/>
  <c r="E27" i="42"/>
  <c r="E28" i="42"/>
  <c r="E29" i="42"/>
  <c r="E30" i="42"/>
  <c r="E31" i="42"/>
  <c r="E32" i="42"/>
  <c r="E33" i="42"/>
  <c r="E34" i="42"/>
  <c r="E35" i="42"/>
  <c r="E36" i="42"/>
  <c r="E26" i="42"/>
  <c r="O26" i="34" l="1"/>
  <c r="O27" i="34"/>
  <c r="O28" i="34"/>
  <c r="O29" i="34"/>
  <c r="O30" i="34"/>
  <c r="O31" i="34"/>
  <c r="O32" i="34"/>
  <c r="O33" i="34"/>
  <c r="O34" i="34"/>
  <c r="O35" i="34"/>
  <c r="O36" i="34"/>
  <c r="F26" i="34"/>
  <c r="G26" i="34"/>
  <c r="H26" i="34"/>
  <c r="I26" i="34"/>
  <c r="J26" i="34"/>
  <c r="K26" i="34"/>
  <c r="L26" i="34"/>
  <c r="M26" i="34"/>
  <c r="N26" i="34"/>
  <c r="F27" i="34"/>
  <c r="G27" i="34"/>
  <c r="H27" i="34"/>
  <c r="I27" i="34"/>
  <c r="J27" i="34"/>
  <c r="K27" i="34"/>
  <c r="L27" i="34"/>
  <c r="M27" i="34"/>
  <c r="N27" i="34"/>
  <c r="F28" i="34"/>
  <c r="G28" i="34"/>
  <c r="H28" i="34"/>
  <c r="I28" i="34"/>
  <c r="J28" i="34"/>
  <c r="K28" i="34"/>
  <c r="L28" i="34"/>
  <c r="M28" i="34"/>
  <c r="N28" i="34"/>
  <c r="F29" i="34"/>
  <c r="G29" i="34"/>
  <c r="H29" i="34"/>
  <c r="I29" i="34"/>
  <c r="J29" i="34"/>
  <c r="K29" i="34"/>
  <c r="L29" i="34"/>
  <c r="M29" i="34"/>
  <c r="N29" i="34"/>
  <c r="F30" i="34"/>
  <c r="G30" i="34"/>
  <c r="H30" i="34"/>
  <c r="I30" i="34"/>
  <c r="J30" i="34"/>
  <c r="K30" i="34"/>
  <c r="L30" i="34"/>
  <c r="M30" i="34"/>
  <c r="N30" i="34"/>
  <c r="F31" i="34"/>
  <c r="G31" i="34"/>
  <c r="H31" i="34"/>
  <c r="I31" i="34"/>
  <c r="J31" i="34"/>
  <c r="K31" i="34"/>
  <c r="L31" i="34"/>
  <c r="M31" i="34"/>
  <c r="N31" i="34"/>
  <c r="F32" i="34"/>
  <c r="G32" i="34"/>
  <c r="H32" i="34"/>
  <c r="I32" i="34"/>
  <c r="J32" i="34"/>
  <c r="K32" i="34"/>
  <c r="L32" i="34"/>
  <c r="M32" i="34"/>
  <c r="N32" i="34"/>
  <c r="F33" i="34"/>
  <c r="G33" i="34"/>
  <c r="H33" i="34"/>
  <c r="I33" i="34"/>
  <c r="J33" i="34"/>
  <c r="K33" i="34"/>
  <c r="L33" i="34"/>
  <c r="M33" i="34"/>
  <c r="N33" i="34"/>
  <c r="F34" i="34"/>
  <c r="G34" i="34"/>
  <c r="H34" i="34"/>
  <c r="I34" i="34"/>
  <c r="J34" i="34"/>
  <c r="K34" i="34"/>
  <c r="L34" i="34"/>
  <c r="M34" i="34"/>
  <c r="N34" i="34"/>
  <c r="F35" i="34"/>
  <c r="G35" i="34"/>
  <c r="H35" i="34"/>
  <c r="I35" i="34"/>
  <c r="J35" i="34"/>
  <c r="K35" i="34"/>
  <c r="L35" i="34"/>
  <c r="M35" i="34"/>
  <c r="N35" i="34"/>
  <c r="F36" i="34"/>
  <c r="G36" i="34"/>
  <c r="H36" i="34"/>
  <c r="I36" i="34"/>
  <c r="J36" i="34"/>
  <c r="K36" i="34"/>
  <c r="L36" i="34"/>
  <c r="M36" i="34"/>
  <c r="N36" i="34"/>
  <c r="E27" i="34"/>
  <c r="E28" i="34"/>
  <c r="E29" i="34"/>
  <c r="E30" i="34"/>
  <c r="E31" i="34"/>
  <c r="E32" i="34"/>
  <c r="E33" i="34"/>
  <c r="E34" i="34"/>
  <c r="E35" i="34"/>
  <c r="E36" i="34"/>
  <c r="E26" i="34"/>
</calcChain>
</file>

<file path=xl/sharedStrings.xml><?xml version="1.0" encoding="utf-8"?>
<sst xmlns="http://schemas.openxmlformats.org/spreadsheetml/2006/main" count="2290" uniqueCount="516">
  <si>
    <t>Email: mha@cefic.be</t>
  </si>
  <si>
    <t xml:space="preserve">Mobile   +32 479 79 66 99 </t>
  </si>
  <si>
    <t>Dr Moncef Hadhri</t>
  </si>
  <si>
    <t>Economic Affairs</t>
  </si>
  <si>
    <t>European Chemical Industry Council - Cefic aisbl</t>
  </si>
  <si>
    <t>Rue Belliard 40-1040 Brussels</t>
  </si>
  <si>
    <t>www.cefic.org</t>
  </si>
  <si>
    <t>@Cefic</t>
  </si>
  <si>
    <t>EU Transparency Register n° 64879142323-90</t>
  </si>
  <si>
    <t>Sales - Chemicals - € billion</t>
  </si>
  <si>
    <t>EU27</t>
  </si>
  <si>
    <t>Rest of Europe*</t>
  </si>
  <si>
    <t>US</t>
  </si>
  <si>
    <t>Latin America</t>
  </si>
  <si>
    <t>Rest of Asia</t>
  </si>
  <si>
    <t>China</t>
  </si>
  <si>
    <t>Japan</t>
  </si>
  <si>
    <t>India</t>
  </si>
  <si>
    <t>South Korea</t>
  </si>
  <si>
    <t>Rest of the World</t>
  </si>
  <si>
    <t>World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</si>
  <si>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</si>
  <si>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</si>
  <si>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</si>
  <si>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</si>
  <si>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</si>
  <si>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</si>
  <si>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</si>
  <si>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</si>
  <si>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</si>
  <si>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</si>
  <si>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</si>
  <si>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Sales - Chemicals - World Market Share (%)</t>
  </si>
  <si>
    <t>World Chemical Sales</t>
  </si>
  <si>
    <t>Share</t>
  </si>
  <si>
    <t>Africa</t>
  </si>
  <si>
    <t>China dominates chemical sales globally</t>
  </si>
  <si>
    <t>Top10: Sales - Chemicals- € billion</t>
  </si>
  <si>
    <t>USA</t>
  </si>
  <si>
    <t>Brazil</t>
  </si>
  <si>
    <t>Taiwan</t>
  </si>
  <si>
    <t>Saudi Arabia</t>
  </si>
  <si>
    <t>Russia</t>
  </si>
  <si>
    <t>Top10: Sales - Chemicals (20) - World Market Share (%)</t>
  </si>
  <si>
    <t>EU27 market share dropped significantly</t>
  </si>
  <si>
    <t>World Sales 2012: €3,033 billion</t>
  </si>
  <si>
    <t>World Sales 2022: €5,434 billion</t>
  </si>
  <si>
    <t>Top 10</t>
  </si>
  <si>
    <t>Delta</t>
  </si>
  <si>
    <t>Total</t>
  </si>
  <si>
    <t>Title</t>
  </si>
  <si>
    <t>EU27 share of global chemicals market</t>
  </si>
  <si>
    <t>Source</t>
  </si>
  <si>
    <t>Cefic Chemdata International</t>
  </si>
  <si>
    <t>World chemicals sales</t>
  </si>
  <si>
    <t>world share (%)</t>
  </si>
  <si>
    <t>2002</t>
  </si>
  <si>
    <t>2004</t>
  </si>
  <si>
    <t>2009</t>
  </si>
  <si>
    <t>2010</t>
  </si>
  <si>
    <t>2011</t>
  </si>
  <si>
    <t>Sales (Value); Chemicals (20); Bn Euro;</t>
  </si>
  <si>
    <t>Chemicals</t>
  </si>
  <si>
    <t>Petrochemicals</t>
  </si>
  <si>
    <t>Other Inorganic Basic Chemicals</t>
  </si>
  <si>
    <t>Industrial Gases</t>
  </si>
  <si>
    <t>Fertilizers &amp; Nitrogen Compounds</t>
  </si>
  <si>
    <t>Plastics in Primary Forms</t>
  </si>
  <si>
    <t>Synth. Rubber in Prim. Forms</t>
  </si>
  <si>
    <t>Man-made Fibres</t>
  </si>
  <si>
    <t>Dyes &amp; Pigments</t>
  </si>
  <si>
    <t>Pesticides &amp; Agro-Chemical Products</t>
  </si>
  <si>
    <t>Paints, Varn. &amp; Similar Coatings</t>
  </si>
  <si>
    <t>Other Chemical Products</t>
  </si>
  <si>
    <t>Consumer chemicals</t>
  </si>
  <si>
    <t>Two thirds of EU27 chemical sales generated in four Member States</t>
  </si>
  <si>
    <t>€ billion</t>
  </si>
  <si>
    <t>Ranking</t>
  </si>
  <si>
    <t>Germany</t>
  </si>
  <si>
    <t>France</t>
  </si>
  <si>
    <t>Netherlands</t>
  </si>
  <si>
    <t>Italy</t>
  </si>
  <si>
    <t>Spain</t>
  </si>
  <si>
    <t>Belgium</t>
  </si>
  <si>
    <t>Austria</t>
  </si>
  <si>
    <t>Czech Republic</t>
  </si>
  <si>
    <t>Sweden</t>
  </si>
  <si>
    <t>Poland</t>
  </si>
  <si>
    <t>Finland</t>
  </si>
  <si>
    <t>Ireland</t>
  </si>
  <si>
    <t>Hungary</t>
  </si>
  <si>
    <t>Denmark</t>
  </si>
  <si>
    <t>Lithuania</t>
  </si>
  <si>
    <t>Portugal</t>
  </si>
  <si>
    <t>Romania</t>
  </si>
  <si>
    <t>Bulgaria</t>
  </si>
  <si>
    <t>Greece</t>
  </si>
  <si>
    <t>Slovak Republic</t>
  </si>
  <si>
    <t>Slovenia</t>
  </si>
  <si>
    <t>Estonia</t>
  </si>
  <si>
    <t>Latvia</t>
  </si>
  <si>
    <t>Croatia</t>
  </si>
  <si>
    <t>Luxembourg</t>
  </si>
  <si>
    <t>Others</t>
  </si>
  <si>
    <t>EU27 Total Sales</t>
  </si>
  <si>
    <t>EU27 Home Sales</t>
  </si>
  <si>
    <t>Intra-EU27 Sales</t>
  </si>
  <si>
    <t>EU27 Foreign Sales</t>
  </si>
  <si>
    <t>More than half of EU chemicals are supplied to the industry</t>
  </si>
  <si>
    <t>Rubber and plastics products</t>
  </si>
  <si>
    <t>Construction</t>
  </si>
  <si>
    <t>Pulp, paper, paper products, printing and publishing</t>
  </si>
  <si>
    <t>Coke, refined petroleum products and nuclear fuel</t>
  </si>
  <si>
    <t>Textiles, textile products, leather and footwear</t>
  </si>
  <si>
    <t>Food products, beverages and tobacco</t>
  </si>
  <si>
    <t>Motor vehicles, trailers and semi-trailers</t>
  </si>
  <si>
    <t>Basic metals</t>
  </si>
  <si>
    <t>Computer, Electronic and optical equipment</t>
  </si>
  <si>
    <t>Fabricated metal products</t>
  </si>
  <si>
    <t>Electrical machinery and apparatus, nec</t>
  </si>
  <si>
    <t>Other non-metallic mineral products</t>
  </si>
  <si>
    <t xml:space="preserve">Machinery and equipment, nec </t>
  </si>
  <si>
    <t xml:space="preserve">Manufacturing nec; recycling </t>
  </si>
  <si>
    <t>Other manufacturing</t>
  </si>
  <si>
    <t>Health and social work</t>
  </si>
  <si>
    <t>Agriculture, hunting, forestry and fishing</t>
  </si>
  <si>
    <t>Wholesale and retail trade; repairs</t>
  </si>
  <si>
    <t>R&amp;D and other business activities</t>
  </si>
  <si>
    <t>Mining and utilities</t>
  </si>
  <si>
    <t>Services</t>
  </si>
  <si>
    <t>Extra-EU27 Exports</t>
  </si>
  <si>
    <t>Extra-EU27 Imports</t>
  </si>
  <si>
    <t>Extra-EU trade</t>
  </si>
  <si>
    <t>Extra-EU27 trade balance</t>
  </si>
  <si>
    <t>Petrochemicals contribute most to EU27 chemicals trade</t>
  </si>
  <si>
    <t>Extra-EU27 chemical exports (€ billion)</t>
  </si>
  <si>
    <t>Extra-EU27 chemical imports (€ billion)</t>
  </si>
  <si>
    <t>Basic inorganics</t>
  </si>
  <si>
    <t>Polymers</t>
  </si>
  <si>
    <t>Specialty chemicals</t>
  </si>
  <si>
    <t>Extra-EU27 chemical trade (€ billion)</t>
  </si>
  <si>
    <t>Extra-EU27 chemical trade balance (€ billion)</t>
  </si>
  <si>
    <t>Extra-EU27 Chemicals Exports by Sector (€ billions)</t>
  </si>
  <si>
    <t>Specialties</t>
  </si>
  <si>
    <t>Exports</t>
  </si>
  <si>
    <t>%</t>
  </si>
  <si>
    <t>Imports</t>
  </si>
  <si>
    <t>Extra-EU27 Exports 2022 (€240 bn)</t>
  </si>
  <si>
    <t>Extra-EU27 Imports 2022 (€238 bn)</t>
  </si>
  <si>
    <t>Top20: The largest Extra-EU27 chemicals trading markets (€ billion, 2022)</t>
  </si>
  <si>
    <t>2022 Extra-EU Chemicals Trade (€478 bn)</t>
  </si>
  <si>
    <t>Trade</t>
  </si>
  <si>
    <t>UK</t>
  </si>
  <si>
    <t>Switzerland</t>
  </si>
  <si>
    <t>Turkey</t>
  </si>
  <si>
    <t>Extra-EU27 Trade by country (€ bn)</t>
  </si>
  <si>
    <t>2022 (%)</t>
  </si>
  <si>
    <t>Extra-EU27</t>
  </si>
  <si>
    <t>Trade Balance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</si>
  <si>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</si>
  <si>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</si>
  <si>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</si>
  <si>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</si>
  <si>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</si>
  <si>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</si>
  <si>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</si>
  <si>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</si>
  <si>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</si>
  <si>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</si>
  <si>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</si>
  <si>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Singapore</t>
  </si>
  <si>
    <t>12</t>
  </si>
  <si>
    <t>13</t>
  </si>
  <si>
    <t>Norway</t>
  </si>
  <si>
    <t>14</t>
  </si>
  <si>
    <t>Mexico</t>
  </si>
  <si>
    <t>15</t>
  </si>
  <si>
    <t>Canada</t>
  </si>
  <si>
    <t>16</t>
  </si>
  <si>
    <t>Egypt</t>
  </si>
  <si>
    <t>17</t>
  </si>
  <si>
    <t>Israel</t>
  </si>
  <si>
    <t>18</t>
  </si>
  <si>
    <t>Indonesia</t>
  </si>
  <si>
    <t>19</t>
  </si>
  <si>
    <t>South Africa</t>
  </si>
  <si>
    <t>20</t>
  </si>
  <si>
    <t>21</t>
  </si>
  <si>
    <t>United Arab Emirates</t>
  </si>
  <si>
    <t>22</t>
  </si>
  <si>
    <t>Morocco</t>
  </si>
  <si>
    <t>23</t>
  </si>
  <si>
    <t>Malaysia</t>
  </si>
  <si>
    <t>24</t>
  </si>
  <si>
    <t>Algeria</t>
  </si>
  <si>
    <t>25</t>
  </si>
  <si>
    <t>Serbia</t>
  </si>
  <si>
    <t>26</t>
  </si>
  <si>
    <t>Ukraine</t>
  </si>
  <si>
    <t>27</t>
  </si>
  <si>
    <t>Argentina</t>
  </si>
  <si>
    <t>28</t>
  </si>
  <si>
    <t>Macedonia</t>
  </si>
  <si>
    <t>29</t>
  </si>
  <si>
    <t>Thailand</t>
  </si>
  <si>
    <t>30</t>
  </si>
  <si>
    <t>Countries and Territories not specified within the Framework of Trade with Third Countries</t>
  </si>
  <si>
    <t>EU27 holds trade surplus with top competing regions</t>
  </si>
  <si>
    <t>NAFTA</t>
  </si>
  <si>
    <t>Rest of Europe</t>
  </si>
  <si>
    <t>extra-EU</t>
  </si>
  <si>
    <t>Balance</t>
  </si>
  <si>
    <t>Top 15: The Largest EU27 Trade Surplus (€bn)</t>
  </si>
  <si>
    <t>TOTAL</t>
  </si>
  <si>
    <t>Pharmaceuticals</t>
  </si>
  <si>
    <t>Automotive</t>
  </si>
  <si>
    <t>Machinery and equipment n.e.c.</t>
  </si>
  <si>
    <t>Food</t>
  </si>
  <si>
    <t>Beverages</t>
  </si>
  <si>
    <t>Other transport equipment</t>
  </si>
  <si>
    <t>Paper</t>
  </si>
  <si>
    <t>Coke and Refienry</t>
  </si>
  <si>
    <t>Wood</t>
  </si>
  <si>
    <t>Other non-metallic mineral</t>
  </si>
  <si>
    <t>Rubber and plastic</t>
  </si>
  <si>
    <t>Tobacco</t>
  </si>
  <si>
    <t>Metal products</t>
  </si>
  <si>
    <t>Forestry</t>
  </si>
  <si>
    <t>EU27 chemicals output, far below the previous year’s level</t>
  </si>
  <si>
    <t>Production index; Chemicals (20); 2015=100, Seasonally adjusted and adjusted data by working days;</t>
  </si>
  <si>
    <t>Transform</t>
  </si>
  <si>
    <t>-</t>
  </si>
  <si>
    <t>% Change (y/y)</t>
  </si>
  <si>
    <t>Year to Date</t>
  </si>
  <si>
    <t>EU27 capacity utilisation below its long-term average</t>
  </si>
  <si>
    <t>Q3/08</t>
  </si>
  <si>
    <t>Q4/08</t>
  </si>
  <si>
    <t>Q1/09</t>
  </si>
  <si>
    <t>Q2/09</t>
  </si>
  <si>
    <t>Q3/09</t>
  </si>
  <si>
    <t>Q4/09</t>
  </si>
  <si>
    <t>Q1/10</t>
  </si>
  <si>
    <t>Q2/10</t>
  </si>
  <si>
    <t>Q3/10</t>
  </si>
  <si>
    <t>Q4/10</t>
  </si>
  <si>
    <t>Q1/11</t>
  </si>
  <si>
    <t>Q2/11</t>
  </si>
  <si>
    <t>Q3/11</t>
  </si>
  <si>
    <t>Q4/11</t>
  </si>
  <si>
    <t>Q1/12</t>
  </si>
  <si>
    <t>Q2/12</t>
  </si>
  <si>
    <t>Q3/12</t>
  </si>
  <si>
    <t>Q4/12</t>
  </si>
  <si>
    <t>Q1/13</t>
  </si>
  <si>
    <t>Q2/13</t>
  </si>
  <si>
    <t>Q3/13</t>
  </si>
  <si>
    <t>Q4/13</t>
  </si>
  <si>
    <t>Q1/14</t>
  </si>
  <si>
    <t>Q2/14</t>
  </si>
  <si>
    <t>Q3/14</t>
  </si>
  <si>
    <t>Q4/14</t>
  </si>
  <si>
    <t>Q1/15</t>
  </si>
  <si>
    <t>Q2/15</t>
  </si>
  <si>
    <t>Q3/15</t>
  </si>
  <si>
    <t>Q4/15</t>
  </si>
  <si>
    <t>Q1/16</t>
  </si>
  <si>
    <t>Q2/16</t>
  </si>
  <si>
    <t>Q3/16</t>
  </si>
  <si>
    <t>Q4/16</t>
  </si>
  <si>
    <t>Q1/17</t>
  </si>
  <si>
    <t>Q2/17</t>
  </si>
  <si>
    <t>Q3/17</t>
  </si>
  <si>
    <t>Q4/17</t>
  </si>
  <si>
    <t>Q1/18</t>
  </si>
  <si>
    <t>Q2/18</t>
  </si>
  <si>
    <t>Q3/18</t>
  </si>
  <si>
    <t>Q4/18</t>
  </si>
  <si>
    <t>Q1/19</t>
  </si>
  <si>
    <t>Q2/19</t>
  </si>
  <si>
    <t>Q3/19</t>
  </si>
  <si>
    <t>Q4/19</t>
  </si>
  <si>
    <t>Q1/20</t>
  </si>
  <si>
    <t>Q2/20</t>
  </si>
  <si>
    <t>Q3/20</t>
  </si>
  <si>
    <t>Q4/20</t>
  </si>
  <si>
    <t>Q1/21</t>
  </si>
  <si>
    <t>Q2/21</t>
  </si>
  <si>
    <t>Q3/21</t>
  </si>
  <si>
    <t>Q4/21</t>
  </si>
  <si>
    <t>Q1/22</t>
  </si>
  <si>
    <t>Q2/22</t>
  </si>
  <si>
    <t>Q3/22</t>
  </si>
  <si>
    <t>Q4/22</t>
  </si>
  <si>
    <t>Q1/23</t>
  </si>
  <si>
    <t>Q2/23</t>
  </si>
  <si>
    <t>Europe at a competitive disadvantage compared to North America 
and Middle East</t>
  </si>
  <si>
    <t>Ethylene Cash Cost of Regional Steam Crackers (2013-H1-2023)</t>
  </si>
  <si>
    <t xml:space="preserve">(US$/tonne C2) </t>
  </si>
  <si>
    <t>H1-2023</t>
  </si>
  <si>
    <t>EUROPE</t>
  </si>
  <si>
    <t>NORTH AMERICA</t>
  </si>
  <si>
    <t>MIDDLE EAST</t>
  </si>
  <si>
    <t>Key emerging economies grow faster than the EU27 and the USA</t>
  </si>
  <si>
    <t>2012-2022</t>
  </si>
  <si>
    <t>Top 10 sectors account for 70% of total EU27 manufacturing enterprises</t>
  </si>
  <si>
    <t>Top 10 Sectors: Number of enterprises ( 2020)</t>
  </si>
  <si>
    <t>Number of enterprise (in thousands)</t>
  </si>
  <si>
    <t>Number of enterprise %</t>
  </si>
  <si>
    <t>Manufacturing</t>
  </si>
  <si>
    <t>Fabricated metal</t>
  </si>
  <si>
    <t>Food products</t>
  </si>
  <si>
    <t>Wearing</t>
  </si>
  <si>
    <t>Furniture</t>
  </si>
  <si>
    <t xml:space="preserve">Printing </t>
  </si>
  <si>
    <t>Textiles</t>
  </si>
  <si>
    <t>Rubber and plastic products</t>
  </si>
  <si>
    <t xml:space="preserve">Consumer chemicals has the highest number of chemicals enterprises </t>
  </si>
  <si>
    <t>EU27 Number of enterprises by sub-sectors (in thousands, 2020)</t>
  </si>
  <si>
    <t>Other chemicals</t>
  </si>
  <si>
    <t>Paints &amp; coatings</t>
  </si>
  <si>
    <t>Plastics</t>
  </si>
  <si>
    <t>Fertilizers</t>
  </si>
  <si>
    <t>Industrial gases</t>
  </si>
  <si>
    <t>Other inorganic chemicals</t>
  </si>
  <si>
    <t>Crop protection</t>
  </si>
  <si>
    <t>Dyes and pigments</t>
  </si>
  <si>
    <t>*Source  Eurostat, *estimated</t>
  </si>
  <si>
    <t>Chemicals is the fourth-largest producer in EU27 manufacturing sector</t>
  </si>
  <si>
    <t>Top 10 Sectors: Turnover (€ bn, 2018)</t>
  </si>
  <si>
    <t>Refined petroleum products</t>
  </si>
  <si>
    <t>Computer &amp; electronic</t>
  </si>
  <si>
    <t>Electrical equipment</t>
  </si>
  <si>
    <t>Chemicals* is the leading sector in terms of added value</t>
  </si>
  <si>
    <t>Top 10 Sectors: Added value (€bn, 2018)</t>
  </si>
  <si>
    <t>Chemicals*</t>
  </si>
  <si>
    <t xml:space="preserve">Petrochemicals has the highest added value in EU27 chemicals sector </t>
  </si>
  <si>
    <t>EU27 Added value by sub-sectors (€billion, 2020)</t>
  </si>
  <si>
    <t>Chemicals* contributes 12% of EU27 manufacturing employment</t>
  </si>
  <si>
    <t>Top 10 Sectors: Number of employees (in Million, 2020)</t>
  </si>
  <si>
    <t>Number of employees (in Million)</t>
  </si>
  <si>
    <t>Number of employees %</t>
  </si>
  <si>
    <r>
      <t>Chemicals</t>
    </r>
    <r>
      <rPr>
        <sz val="11"/>
        <color rgb="FFC00000"/>
        <rFont val="Arial"/>
        <family val="2"/>
      </rPr>
      <t>*</t>
    </r>
  </si>
  <si>
    <t>*Pharmaceuticals and rubber and plastics included</t>
  </si>
  <si>
    <t>Consumer chemicals is the largest employer in the EU27 chemicals sector</t>
  </si>
  <si>
    <t>EU27 Number of employees by sub-sectors (in thousands, 2020)</t>
  </si>
  <si>
    <t>Fertilizers*</t>
  </si>
  <si>
    <t>Man-made fibres</t>
  </si>
  <si>
    <t>Source  Eurostat, *estimated</t>
  </si>
  <si>
    <t>EU27 Added value</t>
  </si>
  <si>
    <t xml:space="preserve">EU27 Employment </t>
  </si>
  <si>
    <t>EU27 Labour Productivity</t>
  </si>
  <si>
    <t>Index (2012=100)</t>
  </si>
  <si>
    <t>Added value Index</t>
  </si>
  <si>
    <t>Employment index</t>
  </si>
  <si>
    <t>labour Productivity</t>
  </si>
  <si>
    <t>Chemicals* is the largest investor in EU27 manufacturing sector</t>
  </si>
  <si>
    <t>Top 10 Sectors: Investment (€bn, 2018)</t>
  </si>
  <si>
    <t>Investment (€bn)</t>
  </si>
  <si>
    <t>Investment %</t>
  </si>
  <si>
    <t>Petrochemicals is the largest investor in the EU27 chemicals sector</t>
  </si>
  <si>
    <t>EU27 Capital spending broken down by sub-sectors (€ billion, 2020)</t>
  </si>
  <si>
    <r>
      <t>FC_IND_CPC_E - Final consumption -</t>
    </r>
    <r>
      <rPr>
        <b/>
        <sz val="12"/>
        <color rgb="FFC00000"/>
        <rFont val="Arial"/>
        <family val="2"/>
      </rPr>
      <t>Chemicals</t>
    </r>
    <r>
      <rPr>
        <b/>
        <sz val="12"/>
        <color theme="1"/>
        <rFont val="Arial"/>
        <family val="2"/>
      </rPr>
      <t>- energy use (Gigawatt-hour [GWH])</t>
    </r>
  </si>
  <si>
    <r>
      <t xml:space="preserve">FC_IND_E - Final consumption - </t>
    </r>
    <r>
      <rPr>
        <b/>
        <sz val="12"/>
        <color rgb="FFC00000"/>
        <rFont val="Arial"/>
        <family val="2"/>
      </rPr>
      <t>industry sector</t>
    </r>
    <r>
      <rPr>
        <sz val="12"/>
        <color rgb="FFC00000"/>
        <rFont val="Arial"/>
        <family val="2"/>
      </rPr>
      <t xml:space="preserve"> </t>
    </r>
    <r>
      <rPr>
        <sz val="12"/>
        <color theme="1"/>
        <rFont val="Arial"/>
        <family val="2"/>
      </rPr>
      <t>- energy use (Gigawatt-hour [GWH])</t>
    </r>
  </si>
  <si>
    <t>Gigawatt-hour [GWH]</t>
  </si>
  <si>
    <t>TOTAL - Total</t>
  </si>
  <si>
    <t>C0000X0350-0370 - Solid fossil fuels</t>
  </si>
  <si>
    <t>C0350-0370 - Manufactured gases</t>
  </si>
  <si>
    <t>P1000 - Peat and peat products</t>
  </si>
  <si>
    <t>S2000 - Oil shale and oil sands</t>
  </si>
  <si>
    <t>G3000 - Natural gas</t>
  </si>
  <si>
    <t>O4000XBIO - Oil and petroleum products (excluding biofuel portion)</t>
  </si>
  <si>
    <t>RA000 - Renewables and biofuels</t>
  </si>
  <si>
    <t>W6100_6220 - Non-renewable waste</t>
  </si>
  <si>
    <t>E7000 - Electricity</t>
  </si>
  <si>
    <t>H8000 - Heat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</si>
  <si>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</si>
  <si>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</si>
  <si>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</si>
  <si>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</si>
  <si>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</si>
  <si>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</si>
  <si>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</si>
  <si>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</si>
  <si>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</si>
  <si>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</si>
  <si>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</si>
  <si>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</si>
  <si>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2003</t>
  </si>
  <si>
    <t>2005</t>
  </si>
  <si>
    <t>2006</t>
  </si>
  <si>
    <t>2007</t>
  </si>
  <si>
    <t>2008</t>
  </si>
  <si>
    <t>600 Terawatt hours (TWh, 2021)</t>
  </si>
  <si>
    <t>EU27 energy consumption falls 20% since 1990</t>
  </si>
  <si>
    <t>EU27 gas consumption falls 21% since 1990</t>
  </si>
  <si>
    <t>EU27 electrical energy consumption falls 14% since 1990</t>
  </si>
  <si>
    <t>EU27 total petroleum consumption falls 24% since 1990</t>
  </si>
  <si>
    <t>EU27 specific energy consumption* dropped by 48%</t>
  </si>
  <si>
    <t>EU27 Chemicals</t>
  </si>
  <si>
    <t>EU27 Total Industry</t>
  </si>
  <si>
    <t>EU27 Energy consumption (Gigawatt-hour-GWH)</t>
  </si>
  <si>
    <t>EU27 Energy Consumption Index</t>
  </si>
  <si>
    <t>EU27 Production Index</t>
  </si>
  <si>
    <t>EU27 Energy Intensity</t>
  </si>
  <si>
    <t>Energy consumption (1000 Gigawatt-hour)</t>
  </si>
  <si>
    <t>Energy Consumption Index (1990=100)</t>
  </si>
  <si>
    <t>Specific energy consumption index* (1990=100)</t>
  </si>
  <si>
    <t>Production index (1990=100)</t>
  </si>
  <si>
    <t>EU27 chemicals perfomance* is slightly higher than overall industry</t>
  </si>
  <si>
    <t>EU27 capital spending increased significantly in 2022</t>
  </si>
  <si>
    <t xml:space="preserve"> EU27 Capital spending (€ billion)</t>
  </si>
  <si>
    <t>EU27 Added Value (€ billion)</t>
  </si>
  <si>
    <t>EU27 Capital spending (% Added Value)</t>
  </si>
  <si>
    <t>China leads the global chemicals investment</t>
  </si>
  <si>
    <t>Capital spending (Value); Chemicals (20); Bn Euro;</t>
  </si>
  <si>
    <t>Asia</t>
  </si>
  <si>
    <t>Rest of the world</t>
  </si>
  <si>
    <t>Hight capital intensity in the EU27 chemical sector</t>
  </si>
  <si>
    <t>EU27 Capital intensity* broken down by sub-sectors (€ billion, 2020)</t>
  </si>
  <si>
    <t>Year 2020</t>
  </si>
  <si>
    <t>V15110 - Gross investment in tangible goods - € bn</t>
  </si>
  <si>
    <t>Gross Value Added (€ bn)</t>
  </si>
  <si>
    <t>Investment (% added value)</t>
  </si>
  <si>
    <t>Synthetic rubber</t>
  </si>
  <si>
    <t>EU27 capital intensity below China and India economies</t>
  </si>
  <si>
    <t>Gross Value Added (Value);'Chemicals (20); Bn Euro;</t>
  </si>
  <si>
    <t>Capital spending (% Added value), Chemicals (20);</t>
  </si>
  <si>
    <t>EU27 loses more than 50% of its original market share</t>
  </si>
  <si>
    <t xml:space="preserve"> EU27 chemicals investment (€ billion)</t>
  </si>
  <si>
    <t>Global investment (€ bn)</t>
  </si>
  <si>
    <t xml:space="preserve"> Global share</t>
  </si>
  <si>
    <t>Decreasing share of chemicals capital spending for the EU27</t>
  </si>
  <si>
    <t>Capital spending (% Market Share), 2012 versus 2022</t>
  </si>
  <si>
    <t>EU27 R&amp;I spending reaches the highest level in 2022</t>
  </si>
  <si>
    <t>EU27 R&amp;I spending (€ billion)</t>
  </si>
  <si>
    <t>EU27 R&amp;I spending (% Added Value)</t>
  </si>
  <si>
    <t>EU27 is the third-largest R&amp;I investor in the world</t>
  </si>
  <si>
    <t>R&amp;D expenditure; Chemicals; Bn. Euro;</t>
  </si>
  <si>
    <t>Decreasing share of R&amp;I spending for the EU27, USA and Japan</t>
  </si>
  <si>
    <t>R&amp;I spending (% Market Share), 2012 versus 2022</t>
  </si>
  <si>
    <t>EU27 scope 1 GHG emissions fall 52% since 1990</t>
  </si>
  <si>
    <t>Year</t>
  </si>
  <si>
    <t>1.A.2.c All GHG emissions (million tonnes CO2-eq)</t>
  </si>
  <si>
    <t>2.B. all GHG emissions (CO2-eq)</t>
  </si>
  <si>
    <t>Total GHG emissions (CO2-eq)</t>
  </si>
  <si>
    <t>1.A.2.c CO2 Combustion emisisons (million tonnes)</t>
  </si>
  <si>
    <t>2.B. CO2 Process emissions (million tonnes)</t>
  </si>
  <si>
    <t>Total  CO2 emissions (million tonnes)</t>
  </si>
  <si>
    <t>1.A.2.c CH4 (million tonnes CO2-eq)</t>
  </si>
  <si>
    <t>2.B. CH4 (million tonnes CO2-eq)</t>
  </si>
  <si>
    <t>Total CH4 (million tonnes CO2-eq)</t>
  </si>
  <si>
    <t>1.A.2.c N2O (million tonnes CO2-eq)</t>
  </si>
  <si>
    <t>2.B. N2O (million tonnes CO2-eq)</t>
  </si>
  <si>
    <t>Total N2O (million tonnes CO2-eq)</t>
  </si>
  <si>
    <t>1.A.2.c Fluorinated gases (million tonnes CO2-eq)</t>
  </si>
  <si>
    <t>2.B. (&amp; total) Fluorinated gases  (million tonnes CO2-eq)</t>
  </si>
  <si>
    <t>EU27 GHG emissions* fall by 133 million tonnes (CO2) since 1990</t>
  </si>
  <si>
    <t>EU27 chemical production and greenhouse gas emissions decouple</t>
  </si>
  <si>
    <t>GHG emissions</t>
  </si>
  <si>
    <t>GHG emission Index</t>
  </si>
  <si>
    <t>Production Index</t>
  </si>
  <si>
    <t xml:space="preserve"> GHG Intensity (Greenhouse gas emissions* per unit of chemicals production)</t>
  </si>
  <si>
    <t>EU27 greenhouse gas intensity plummets significantly since 1990</t>
  </si>
  <si>
    <t>Emissions - EU27- Tg (million tonnes) - All greenhouse gases - (CO2 equivalent)</t>
  </si>
  <si>
    <t>EU27 Number of non-fatal and fatal accidents at work: Chemicals versus Manufacturing</t>
  </si>
  <si>
    <t>Chemicals-Total Accidents*</t>
  </si>
  <si>
    <t>Manufacturing-Total Accidents*</t>
  </si>
  <si>
    <t>Number*</t>
  </si>
  <si>
    <t>Index (2010=100)</t>
  </si>
  <si>
    <t>Number</t>
  </si>
  <si>
    <t>EU27 labour productivity grows at 4.5%</t>
  </si>
  <si>
    <t>EU27 Renewable energies consumption more than doubled</t>
  </si>
  <si>
    <t>Jan-Sep 2023 (y-o-y)</t>
  </si>
  <si>
    <t>Growth</t>
  </si>
  <si>
    <t>Series Description</t>
  </si>
  <si>
    <t>Q3/23</t>
  </si>
  <si>
    <t>Q3-2023 vs Q3-2022</t>
  </si>
  <si>
    <t>Capacity Utilisation</t>
  </si>
  <si>
    <t>Changes in %</t>
  </si>
  <si>
    <t>European Union (27)</t>
  </si>
  <si>
    <t>Capacity utilisation; Chemicals (20); %, Seasonally adjusted data;</t>
  </si>
  <si>
    <t xml:space="preserve">The correct order is </t>
  </si>
  <si>
    <t>Christian Bunger</t>
  </si>
  <si>
    <t xml:space="preserve">Angelika I. Becker </t>
  </si>
  <si>
    <t>Christiane Kellermann</t>
  </si>
  <si>
    <t>buenger@vci.de</t>
  </si>
  <si>
    <t>Tel 00496925561715</t>
  </si>
  <si>
    <t>VERBAND DER CHEMISCHEN INDUSTRIE e. V.</t>
  </si>
  <si>
    <t>VERBAND DER CHEMISCHEN INDUSTRIE e.V.</t>
  </si>
  <si>
    <t>Wirtschaft, Finanzen und IT</t>
  </si>
  <si>
    <t>Bereich Volkswirtschaft </t>
  </si>
  <si>
    <t>Bereich Volkswirtschaft und Statistik</t>
  </si>
  <si>
    <t>Mainzer Landstraße 55 </t>
  </si>
  <si>
    <t>Mainzer Landstraße 55</t>
  </si>
  <si>
    <t>60329 Frankfurt</t>
  </si>
  <si>
    <t>60329 Frankfurt/Main</t>
  </si>
  <si>
    <t>Telefon:  +49 69 2556-1585</t>
  </si>
  <si>
    <t>Telefon: +49 69 2556-1500</t>
  </si>
  <si>
    <t>Telefax.: +49 69 2556-1622</t>
  </si>
  <si>
    <t>Telefax: +49 69 2556-1622</t>
  </si>
  <si>
    <t>E-Mail: ckellermann@vci.de</t>
  </si>
  <si>
    <t xml:space="preserve">E-Mail: becker@vci.de </t>
  </si>
  <si>
    <t>Internet: www.vci.de</t>
  </si>
  <si>
    <t>Kellermann@VCI.de</t>
  </si>
  <si>
    <t>Europe is the second largest chemical producer in the world</t>
  </si>
  <si>
    <t>Over 20 years, the world market share of EU27 chemical sales drops sharply</t>
  </si>
  <si>
    <t>Petrochemicals account for more than one fourth of EU27 chemical sales</t>
  </si>
  <si>
    <t>EU27 chemical sales significantly increased in 2022</t>
  </si>
  <si>
    <t>Nearly one third of EU27 chemical sales is generated from exports</t>
  </si>
  <si>
    <t>EU27 chemical trade surplus reaches a lower level in 2022</t>
  </si>
  <si>
    <t>Top 10 EU27 partners account for two thirds of EU27 chemical trade*</t>
  </si>
  <si>
    <t>Consumer chemicals contribute most to EU27 chemical trade surplus</t>
  </si>
  <si>
    <t>Chemicals* generates one of the lowest surplus in the European Economy</t>
  </si>
  <si>
    <t>EU27 gas and electricity account for two thirds of total energy consumption</t>
  </si>
  <si>
    <t>EU27 solid fuels consumption falls 69% since 1990</t>
  </si>
  <si>
    <t xml:space="preserve">Total number of accidents dropped by over one third in the EU27 chemical industry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</si>
</sst>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#,##0.0"/>
    <numFmt numFmtId="167" formatCode="0.000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1"/>
      <color theme="10"/>
      <name val="Calibri"/>
      <family val="2"/>
    </font>
    <font>
      <sz val="10"/>
      <name val="Times New Roman"/>
      <family val="1"/>
    </font>
    <font>
      <sz val="11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b/>
      <sz val="16"/>
      <color theme="8" tint="-0.499984740745262"/>
      <name val="Arial"/>
      <family val="2"/>
    </font>
    <font>
      <b/>
      <sz val="20"/>
      <color theme="8" tint="-0.249977111117893"/>
      <name val="Calibri"/>
      <family val="2"/>
      <scheme val="minor"/>
    </font>
    <font>
      <sz val="8"/>
      <name val="Calibri"/>
      <family val="2"/>
      <scheme val="minor"/>
    </font>
    <font>
      <b/>
      <sz val="36"/>
      <color rgb="FF0096D6"/>
      <name val="Calibri"/>
      <family val="2"/>
      <scheme val="minor"/>
    </font>
    <font>
      <b/>
      <sz val="34"/>
      <color rgb="FF0096D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36"/>
      <color rgb="FF0096D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32"/>
      <color rgb="FF0096D6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10"/>
      <color theme="1"/>
      <name val="Arial"/>
      <family val="2"/>
    </font>
    <font>
      <sz val="32"/>
      <color rgb="FF0096D6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20"/>
      <color rgb="FFFF0000"/>
      <name val="Times New Roman"/>
      <family val="1"/>
    </font>
    <font>
      <b/>
      <sz val="14"/>
      <color rgb="FF0096D6"/>
      <name val="Calibri"/>
      <family val="2"/>
      <scheme val="minor"/>
    </font>
    <font>
      <b/>
      <sz val="10"/>
      <name val="Times New Roman"/>
      <family val="1"/>
    </font>
    <font>
      <b/>
      <sz val="11"/>
      <color rgb="FFC00000"/>
      <name val="Calibri"/>
      <family val="2"/>
      <scheme val="minor"/>
    </font>
    <font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color rgb="FFC00000"/>
      <name val="Arial"/>
      <family val="2"/>
    </font>
    <font>
      <b/>
      <sz val="16"/>
      <color theme="0"/>
      <name val="Calibri"/>
      <family val="2"/>
      <scheme val="minor"/>
    </font>
    <font>
      <sz val="14"/>
      <name val="Calibri"/>
      <family val="2"/>
      <scheme val="minor"/>
    </font>
    <font>
      <sz val="16"/>
      <name val="Arial"/>
      <family val="2"/>
    </font>
    <font>
      <b/>
      <sz val="10"/>
      <color rgb="FFC00000"/>
      <name val="Arial"/>
      <family val="2"/>
    </font>
    <font>
      <b/>
      <sz val="15"/>
      <color theme="3"/>
      <name val="Arial"/>
      <family val="2"/>
    </font>
    <font>
      <b/>
      <sz val="29"/>
      <color rgb="FF0096D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9" tint="-0.499984740745262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Times New Roman"/>
      <family val="1"/>
    </font>
    <font>
      <b/>
      <sz val="36"/>
      <color rgb="FF0096D6"/>
      <name val="Calibri"/>
      <family val="2"/>
    </font>
    <font>
      <sz val="11"/>
      <color rgb="FF000000"/>
      <name val="Calibri"/>
      <family val="2"/>
    </font>
    <font>
      <b/>
      <sz val="11"/>
      <name val="Arial"/>
      <family val="2"/>
    </font>
    <font>
      <sz val="14"/>
      <name val="Arial"/>
      <family val="2"/>
    </font>
    <font>
      <b/>
      <sz val="10"/>
      <name val="Calibri"/>
      <family val="2"/>
      <scheme val="minor"/>
    </font>
    <font>
      <sz val="36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Arial"/>
      <family val="2"/>
    </font>
    <font>
      <b/>
      <sz val="36"/>
      <color theme="1"/>
      <name val="Calibri"/>
      <family val="2"/>
      <scheme val="minor"/>
    </font>
    <font>
      <b/>
      <sz val="16"/>
      <color rgb="FFFF0000"/>
      <name val="Arial"/>
      <family val="2"/>
    </font>
    <font>
      <b/>
      <sz val="12"/>
      <color theme="1"/>
      <name val="Arial"/>
      <family val="2"/>
    </font>
    <font>
      <sz val="12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Helvetica"/>
      <family val="2"/>
    </font>
    <font>
      <b/>
      <sz val="11"/>
      <color rgb="FF4472C4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F0F0F"/>
      <name val="Calibri"/>
      <family val="2"/>
      <scheme val="minor"/>
    </font>
    <font>
      <b/>
      <sz val="11"/>
      <color rgb="FF0F0F0F"/>
      <name val="Calibri"/>
      <family val="2"/>
      <scheme val="minor"/>
    </font>
    <font>
      <sz val="20"/>
      <name val="Calibri"/>
      <family val="2"/>
      <scheme val="minor"/>
    </font>
    <font>
      <b/>
      <sz val="11"/>
      <color rgb="FFC00000"/>
      <name val="Arial"/>
      <family val="2"/>
    </font>
    <font>
      <b/>
      <sz val="14"/>
      <color theme="1"/>
      <name val="Calibri"/>
      <family val="2"/>
      <scheme val="minor"/>
    </font>
    <font>
      <b/>
      <sz val="15"/>
      <color theme="0"/>
      <name val="Times New Roman"/>
      <family val="1"/>
    </font>
    <font>
      <b/>
      <sz val="15"/>
      <color rgb="FFC00000"/>
      <name val="Times New Roman"/>
      <family val="1"/>
    </font>
    <font>
      <sz val="10"/>
      <color theme="4" tint="-0.499984740745262"/>
      <name val="Arial"/>
      <family val="2"/>
    </font>
    <font>
      <sz val="10"/>
      <color rgb="FF1F497D"/>
      <name val="Arial"/>
      <family val="2"/>
    </font>
    <font>
      <sz val="3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  <font>
      <b/>
      <sz val="10"/>
      <color theme="8"/>
      <name val="Calibri"/>
      <family val="2"/>
      <scheme val="minor"/>
    </font>
    <font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u/>
      <sz val="10"/>
      <color theme="4" tint="-0.499984740745262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color theme="10"/>
      <name val="Calibri"/>
      <family val="2"/>
    </font>
    <font>
      <b/>
      <sz val="22"/>
      <color rgb="FF00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</fills>
  <borders count="171">
    <border>
      <left/>
      <right/>
      <top/>
      <bottom/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/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ck">
        <color theme="9" tint="-0.24994659260841701"/>
      </top>
      <bottom/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 style="thick">
        <color theme="9" tint="-0.24994659260841701"/>
      </right>
      <top style="thin">
        <color theme="9" tint="-0.24994659260841701"/>
      </top>
      <bottom/>
      <diagonal/>
    </border>
    <border>
      <left style="thick">
        <color theme="9" tint="-0.24994659260841701"/>
      </left>
      <right style="thin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9" tint="-0.24994659260841701"/>
      </left>
      <right style="thick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ck">
        <color theme="9" tint="-0.24994659260841701"/>
      </left>
      <right style="thin">
        <color theme="9" tint="-0.24994659260841701"/>
      </right>
      <top style="medium">
        <color indexed="64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medium">
        <color indexed="64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medium">
        <color indexed="64"/>
      </top>
      <bottom style="thick">
        <color theme="9" tint="-0.24994659260841701"/>
      </bottom>
      <diagonal/>
    </border>
    <border>
      <left style="thick">
        <color theme="9"/>
      </left>
      <right/>
      <top style="thick">
        <color theme="9"/>
      </top>
      <bottom style="thin">
        <color theme="9"/>
      </bottom>
      <diagonal/>
    </border>
    <border>
      <left/>
      <right/>
      <top style="thick">
        <color theme="9"/>
      </top>
      <bottom style="thin">
        <color theme="9"/>
      </bottom>
      <diagonal/>
    </border>
    <border>
      <left/>
      <right style="thick">
        <color theme="9"/>
      </right>
      <top style="thick">
        <color theme="9"/>
      </top>
      <bottom style="thin">
        <color theme="9"/>
      </bottom>
      <diagonal/>
    </border>
    <border>
      <left style="thick">
        <color theme="9"/>
      </left>
      <right/>
      <top style="thin">
        <color theme="9"/>
      </top>
      <bottom style="thin">
        <color theme="9"/>
      </bottom>
      <diagonal/>
    </border>
    <border>
      <left/>
      <right/>
      <top style="thin">
        <color theme="9"/>
      </top>
      <bottom style="thin">
        <color theme="9"/>
      </bottom>
      <diagonal/>
    </border>
    <border>
      <left/>
      <right style="thick">
        <color theme="9"/>
      </right>
      <top style="thin">
        <color theme="9"/>
      </top>
      <bottom style="thin">
        <color theme="9"/>
      </bottom>
      <diagonal/>
    </border>
    <border>
      <left style="thick">
        <color theme="9"/>
      </left>
      <right/>
      <top style="thin">
        <color theme="9"/>
      </top>
      <bottom style="thick">
        <color theme="9"/>
      </bottom>
      <diagonal/>
    </border>
    <border>
      <left/>
      <right/>
      <top style="thin">
        <color theme="9"/>
      </top>
      <bottom style="thick">
        <color theme="9"/>
      </bottom>
      <diagonal/>
    </border>
    <border>
      <left/>
      <right style="thick">
        <color theme="9"/>
      </right>
      <top style="thin">
        <color theme="9"/>
      </top>
      <bottom style="thick">
        <color theme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 style="thick">
        <color theme="9"/>
      </left>
      <right style="thin">
        <color theme="9"/>
      </right>
      <top style="thick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ck">
        <color theme="9"/>
      </top>
      <bottom style="thin">
        <color theme="9"/>
      </bottom>
      <diagonal/>
    </border>
    <border>
      <left style="thin">
        <color theme="9"/>
      </left>
      <right style="thick">
        <color theme="9"/>
      </right>
      <top style="thick">
        <color theme="9"/>
      </top>
      <bottom style="thin">
        <color theme="9"/>
      </bottom>
      <diagonal/>
    </border>
    <border>
      <left/>
      <right style="thick">
        <color theme="9" tint="-0.24994659260841701"/>
      </right>
      <top/>
      <bottom/>
      <diagonal/>
    </border>
    <border>
      <left style="thick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ck">
        <color theme="9"/>
      </right>
      <top style="thin">
        <color theme="9"/>
      </top>
      <bottom style="thin">
        <color theme="9"/>
      </bottom>
      <diagonal/>
    </border>
    <border>
      <left style="hair">
        <color theme="0"/>
      </left>
      <right style="hair">
        <color theme="0"/>
      </right>
      <top/>
      <bottom style="hair">
        <color theme="0"/>
      </bottom>
      <diagonal/>
    </border>
    <border>
      <left style="thick">
        <color theme="9" tint="-0.24994659260841701"/>
      </left>
      <right/>
      <top/>
      <bottom style="thick">
        <color theme="9" tint="-0.24994659260841701"/>
      </bottom>
      <diagonal/>
    </border>
    <border>
      <left style="thick">
        <color theme="9"/>
      </left>
      <right style="thin">
        <color theme="9"/>
      </right>
      <top style="thin">
        <color theme="9"/>
      </top>
      <bottom style="thick">
        <color theme="9" tint="-0.24994659260841701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ck">
        <color theme="9" tint="-0.24994659260841701"/>
      </bottom>
      <diagonal/>
    </border>
    <border>
      <left style="thin">
        <color theme="9"/>
      </left>
      <right style="thick">
        <color theme="9"/>
      </right>
      <top style="thin">
        <color theme="9"/>
      </top>
      <bottom style="thick">
        <color theme="9" tint="-0.24994659260841701"/>
      </bottom>
      <diagonal/>
    </border>
    <border>
      <left/>
      <right/>
      <top/>
      <bottom style="thick">
        <color theme="9" tint="-0.24994659260841701"/>
      </bottom>
      <diagonal/>
    </border>
    <border>
      <left/>
      <right style="thick">
        <color theme="9" tint="-0.24994659260841701"/>
      </right>
      <top/>
      <bottom style="thick">
        <color theme="9" tint="-0.24994659260841701"/>
      </bottom>
      <diagonal/>
    </border>
    <border>
      <left style="thick">
        <color theme="9"/>
      </left>
      <right style="thin">
        <color theme="9"/>
      </right>
      <top style="thin">
        <color theme="9"/>
      </top>
      <bottom style="thick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ck">
        <color theme="9"/>
      </bottom>
      <diagonal/>
    </border>
    <border>
      <left style="thin">
        <color theme="9"/>
      </left>
      <right style="thick">
        <color theme="9"/>
      </right>
      <top style="thin">
        <color theme="9"/>
      </top>
      <bottom style="thick">
        <color theme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 style="medium">
        <color indexed="64"/>
      </bottom>
      <diagonal/>
    </border>
    <border>
      <left/>
      <right/>
      <top style="thick">
        <color theme="9" tint="-0.24994659260841701"/>
      </top>
      <bottom style="medium">
        <color indexed="64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medium">
        <color indexed="64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 style="thick">
        <color theme="9" tint="-0.24994659260841701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medium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medium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/>
      <top style="thick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n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9" tint="-0.24994659260841701"/>
      </bottom>
      <diagonal/>
    </border>
    <border>
      <left style="thick">
        <color theme="9"/>
      </left>
      <right style="thick">
        <color theme="9"/>
      </right>
      <top style="thick">
        <color theme="9"/>
      </top>
      <bottom/>
      <diagonal/>
    </border>
    <border>
      <left style="thick">
        <color theme="9"/>
      </left>
      <right style="thick">
        <color theme="9"/>
      </right>
      <top/>
      <bottom/>
      <diagonal/>
    </border>
    <border>
      <left style="thick">
        <color theme="9"/>
      </left>
      <right style="thick">
        <color theme="9"/>
      </right>
      <top/>
      <bottom style="medium">
        <color indexed="64"/>
      </bottom>
      <diagonal/>
    </border>
    <border>
      <left style="thick">
        <color theme="9"/>
      </left>
      <right style="thick">
        <color theme="9"/>
      </right>
      <top style="medium">
        <color indexed="64"/>
      </top>
      <bottom/>
      <diagonal/>
    </border>
    <border>
      <left style="thick">
        <color theme="9"/>
      </left>
      <right style="thick">
        <color theme="9"/>
      </right>
      <top/>
      <bottom style="thick">
        <color theme="9" tint="-0.24994659260841701"/>
      </bottom>
      <diagonal/>
    </border>
    <border>
      <left/>
      <right/>
      <top style="thick">
        <color theme="9"/>
      </top>
      <bottom style="thick">
        <color theme="9"/>
      </bottom>
      <diagonal/>
    </border>
    <border>
      <left/>
      <right style="thick">
        <color theme="9"/>
      </right>
      <top style="thick">
        <color theme="9"/>
      </top>
      <bottom style="thick">
        <color theme="9"/>
      </bottom>
      <diagonal/>
    </border>
    <border>
      <left/>
      <right style="thick">
        <color theme="9" tint="-0.24994659260841701"/>
      </right>
      <top/>
      <bottom style="thin">
        <color indexed="64"/>
      </bottom>
      <diagonal/>
    </border>
    <border>
      <left style="thin">
        <color indexed="64"/>
      </left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 style="thin">
        <color theme="6" tint="-0.499984740745262"/>
      </right>
      <top style="thick">
        <color theme="9" tint="-0.24994659260841701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ck">
        <color theme="9" tint="-0.24994659260841701"/>
      </top>
      <bottom style="thin">
        <color theme="6" tint="-0.499984740745262"/>
      </bottom>
      <diagonal/>
    </border>
    <border>
      <left style="thin">
        <color theme="6" tint="-0.499984740745262"/>
      </left>
      <right style="thick">
        <color theme="9" tint="-0.24994659260841701"/>
      </right>
      <top style="thick">
        <color theme="9" tint="-0.24994659260841701"/>
      </top>
      <bottom style="thin">
        <color theme="6" tint="-0.499984740745262"/>
      </bottom>
      <diagonal/>
    </border>
    <border>
      <left style="thick">
        <color theme="9" tint="-0.24994659260841701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ck">
        <color theme="9" tint="-0.24994659260841701"/>
      </right>
      <top style="thin">
        <color theme="6" tint="-0.499984740745262"/>
      </top>
      <bottom style="thin">
        <color theme="6" tint="-0.499984740745262"/>
      </bottom>
      <diagonal/>
    </border>
    <border>
      <left style="thick">
        <color theme="9" tint="-0.24994659260841701"/>
      </left>
      <right style="thin">
        <color theme="6" tint="-0.499984740745262"/>
      </right>
      <top style="thin">
        <color theme="6" tint="-0.499984740745262"/>
      </top>
      <bottom style="thick">
        <color theme="9" tint="-0.24994659260841701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ck">
        <color theme="9" tint="-0.24994659260841701"/>
      </bottom>
      <diagonal/>
    </border>
    <border>
      <left style="thin">
        <color theme="6" tint="-0.499984740745262"/>
      </left>
      <right style="thick">
        <color theme="9" tint="-0.24994659260841701"/>
      </right>
      <top style="thin">
        <color theme="6" tint="-0.499984740745262"/>
      </top>
      <bottom style="thick">
        <color theme="9" tint="-0.24994659260841701"/>
      </bottom>
      <diagonal/>
    </border>
    <border>
      <left style="thick">
        <color theme="9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ck">
        <color theme="9"/>
      </right>
      <top style="medium">
        <color indexed="64"/>
      </top>
      <bottom style="thin">
        <color auto="1"/>
      </bottom>
      <diagonal/>
    </border>
    <border>
      <left style="thick">
        <color theme="9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theme="9"/>
      </right>
      <top style="thin">
        <color auto="1"/>
      </top>
      <bottom/>
      <diagonal/>
    </border>
    <border>
      <left style="thick">
        <color theme="9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ck">
        <color theme="9"/>
      </right>
      <top style="medium">
        <color indexed="64"/>
      </top>
      <bottom style="medium">
        <color indexed="64"/>
      </bottom>
      <diagonal/>
    </border>
    <border>
      <left style="thick">
        <color theme="9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theme="9"/>
      </right>
      <top/>
      <bottom style="thin">
        <color auto="1"/>
      </bottom>
      <diagonal/>
    </border>
    <border>
      <left style="thick">
        <color theme="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theme="9"/>
      </right>
      <top style="thin">
        <color auto="1"/>
      </top>
      <bottom style="thin">
        <color auto="1"/>
      </bottom>
      <diagonal/>
    </border>
    <border>
      <left style="thick">
        <color theme="9"/>
      </left>
      <right style="thin">
        <color auto="1"/>
      </right>
      <top style="medium">
        <color indexed="64"/>
      </top>
      <bottom style="thick">
        <color theme="9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ck">
        <color theme="9"/>
      </bottom>
      <diagonal/>
    </border>
    <border>
      <left style="thin">
        <color auto="1"/>
      </left>
      <right style="thick">
        <color theme="9"/>
      </right>
      <top style="medium">
        <color indexed="64"/>
      </top>
      <bottom style="thick">
        <color theme="9"/>
      </bottom>
      <diagonal/>
    </border>
    <border>
      <left style="thick">
        <color theme="9"/>
      </left>
      <right style="thin">
        <color theme="9"/>
      </right>
      <top style="thick">
        <color theme="9"/>
      </top>
      <bottom style="medium">
        <color indexed="64"/>
      </bottom>
      <diagonal/>
    </border>
    <border>
      <left style="thin">
        <color theme="9"/>
      </left>
      <right style="thin">
        <color theme="9"/>
      </right>
      <top style="thick">
        <color theme="9"/>
      </top>
      <bottom style="medium">
        <color indexed="64"/>
      </bottom>
      <diagonal/>
    </border>
    <border>
      <left style="thin">
        <color theme="9"/>
      </left>
      <right style="thick">
        <color theme="9"/>
      </right>
      <top style="thick">
        <color theme="9"/>
      </top>
      <bottom style="medium">
        <color indexed="64"/>
      </bottom>
      <diagonal/>
    </border>
    <border>
      <left style="thick">
        <color theme="9"/>
      </left>
      <right style="medium">
        <color indexed="64"/>
      </right>
      <top style="thick">
        <color theme="9"/>
      </top>
      <bottom style="thick">
        <color theme="9"/>
      </bottom>
      <diagonal/>
    </border>
    <border>
      <left/>
      <right/>
      <top style="thin">
        <color theme="9" tint="-0.499984740745262"/>
      </top>
      <bottom/>
      <diagonal/>
    </border>
    <border>
      <left style="thick">
        <color theme="9" tint="-0.24994659260841701"/>
      </left>
      <right/>
      <top style="medium">
        <color indexed="64"/>
      </top>
      <bottom/>
      <diagonal/>
    </border>
    <border>
      <left/>
      <right style="thick">
        <color theme="9" tint="-0.24994659260841701"/>
      </right>
      <top style="medium">
        <color indexed="64"/>
      </top>
      <bottom/>
      <diagonal/>
    </border>
    <border>
      <left style="thick">
        <color theme="9" tint="-0.24994659260841701"/>
      </left>
      <right/>
      <top style="thin">
        <color theme="9" tint="-0.24994659260841701"/>
      </top>
      <bottom style="thick">
        <color theme="9" tint="-0.24994659260841701"/>
      </bottom>
      <diagonal/>
    </border>
    <border>
      <left/>
      <right/>
      <top style="thin">
        <color theme="9" tint="-0.24994659260841701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n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n">
        <color theme="9" tint="-0.499984740745262"/>
      </bottom>
      <diagonal/>
    </border>
    <border>
      <left/>
      <right/>
      <top style="thick">
        <color theme="9" tint="-0.24994659260841701"/>
      </top>
      <bottom style="thin">
        <color theme="9" tint="-0.499984740745262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n">
        <color theme="9" tint="-0.499984740745262"/>
      </bottom>
      <diagonal/>
    </border>
    <border>
      <left style="thick">
        <color theme="9" tint="-0.24994659260841701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ck">
        <color theme="9" tint="-0.24994659260841701"/>
      </right>
      <top style="thin">
        <color theme="9" tint="-0.499984740745262"/>
      </top>
      <bottom style="thin">
        <color theme="9" tint="-0.499984740745262"/>
      </bottom>
      <diagonal/>
    </border>
    <border>
      <left style="thick">
        <color theme="9" tint="-0.24994659260841701"/>
      </left>
      <right/>
      <top style="thin">
        <color theme="9" tint="-0.499984740745262"/>
      </top>
      <bottom/>
      <diagonal/>
    </border>
    <border>
      <left/>
      <right style="thick">
        <color theme="9" tint="-0.24994659260841701"/>
      </right>
      <top style="thin">
        <color theme="9" tint="-0.499984740745262"/>
      </top>
      <bottom/>
      <diagonal/>
    </border>
    <border>
      <left style="thick">
        <color theme="9" tint="-0.24994659260841701"/>
      </left>
      <right/>
      <top style="thin">
        <color theme="9" tint="-0.499984740745262"/>
      </top>
      <bottom style="thick">
        <color theme="9" tint="-0.24994659260841701"/>
      </bottom>
      <diagonal/>
    </border>
    <border>
      <left/>
      <right/>
      <top style="thin">
        <color theme="9" tint="-0.499984740745262"/>
      </top>
      <bottom style="thick">
        <color theme="9" tint="-0.24994659260841701"/>
      </bottom>
      <diagonal/>
    </border>
    <border>
      <left/>
      <right style="thick">
        <color theme="9" tint="-0.24994659260841701"/>
      </right>
      <top style="thin">
        <color theme="9" tint="-0.499984740745262"/>
      </top>
      <bottom style="thick">
        <color theme="9" tint="-0.24994659260841701"/>
      </bottom>
      <diagonal/>
    </border>
    <border>
      <left style="medium">
        <color indexed="64"/>
      </left>
      <right/>
      <top style="thick">
        <color theme="9" tint="-0.24994659260841701"/>
      </top>
      <bottom style="medium">
        <color indexed="64"/>
      </bottom>
      <diagonal/>
    </border>
    <border>
      <left/>
      <right style="medium">
        <color indexed="64"/>
      </right>
      <top style="thick">
        <color theme="9" tint="-0.24994659260841701"/>
      </top>
      <bottom style="medium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n">
        <color theme="9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499984740745262"/>
      </top>
      <bottom style="thin">
        <color theme="9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499984740745262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499984740745262"/>
      </top>
      <bottom style="thick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medium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 style="medium">
        <color indexed="64"/>
      </top>
      <bottom style="medium">
        <color indexed="64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theme="9" tint="-0.24994659260841701"/>
      </left>
      <right style="thick">
        <color theme="9" tint="-0.24994659260841701"/>
      </right>
      <top style="medium">
        <color indexed="64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ck">
        <color theme="9" tint="-0.24994659260841701"/>
      </bottom>
      <diagonal/>
    </border>
    <border>
      <left style="thick">
        <color theme="9" tint="-0.24994659260841701"/>
      </left>
      <right/>
      <top style="thick">
        <color theme="9" tint="-0.24994659260841701"/>
      </top>
      <bottom style="thin">
        <color theme="9" tint="-0.24994659260841701"/>
      </bottom>
      <diagonal/>
    </border>
    <border>
      <left/>
      <right/>
      <top style="thick">
        <color theme="9" tint="-0.24994659260841701"/>
      </top>
      <bottom style="thin">
        <color theme="9" tint="-0.24994659260841701"/>
      </bottom>
      <diagonal/>
    </border>
    <border>
      <left/>
      <right style="thick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ck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n">
        <color theme="9" tint="-0.2499465926084170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6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7" fillId="0" borderId="0"/>
    <xf numFmtId="0" fontId="8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" fillId="0" borderId="0"/>
    <xf numFmtId="0" fontId="9" fillId="0" borderId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" fillId="0" borderId="0" applyNumberFormat="0" applyFont="0" applyFill="0" applyBorder="0" applyAlignment="0" applyProtection="0"/>
    <xf numFmtId="0" fontId="9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7" fillId="0" borderId="0"/>
    <xf numFmtId="9" fontId="9" fillId="0" borderId="0" applyNumberFormat="0" applyFont="0" applyFill="0" applyBorder="0" applyAlignment="0" applyProtection="0"/>
    <xf numFmtId="0" fontId="69" fillId="0" borderId="0"/>
    <xf numFmtId="0" fontId="1" fillId="0" borderId="0"/>
    <xf numFmtId="0" fontId="3" fillId="0" borderId="0" applyNumberFormat="0" applyFill="0" applyBorder="0" applyAlignment="0" applyProtection="0"/>
  </cellStyleXfs>
  <cellXfs count="931">
    <xf numFmtId="0" fontId="0" fillId="0" borderId="0" xfId="0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0" borderId="15" xfId="0" applyBorder="1"/>
    <xf numFmtId="0" fontId="0" fillId="0" borderId="17" xfId="0" applyBorder="1"/>
    <xf numFmtId="164" fontId="0" fillId="0" borderId="11" xfId="0" applyNumberFormat="1" applyBorder="1" applyAlignment="1">
      <alignment horizontal="center"/>
    </xf>
    <xf numFmtId="164" fontId="0" fillId="0" borderId="16" xfId="0" applyNumberFormat="1" applyBorder="1" applyAlignment="1">
      <alignment horizontal="center"/>
    </xf>
    <xf numFmtId="164" fontId="0" fillId="0" borderId="18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65" fontId="0" fillId="0" borderId="16" xfId="1" applyNumberFormat="1" applyFont="1" applyBorder="1" applyAlignment="1">
      <alignment horizontal="center"/>
    </xf>
    <xf numFmtId="165" fontId="9" fillId="0" borderId="0" xfId="1" applyNumberFormat="1" applyFont="1" applyFill="1" applyBorder="1" applyAlignment="1">
      <alignment horizontal="center"/>
    </xf>
    <xf numFmtId="0" fontId="0" fillId="0" borderId="20" xfId="0" applyBorder="1"/>
    <xf numFmtId="0" fontId="0" fillId="4" borderId="12" xfId="0" applyFill="1" applyBorder="1" applyAlignment="1">
      <alignment wrapText="1"/>
    </xf>
    <xf numFmtId="0" fontId="11" fillId="0" borderId="0" xfId="0" quotePrefix="1" applyFont="1" applyAlignment="1">
      <alignment horizontal="center"/>
    </xf>
    <xf numFmtId="0" fontId="10" fillId="0" borderId="0" xfId="11" applyAlignment="1">
      <alignment horizontal="left"/>
    </xf>
    <xf numFmtId="2" fontId="10" fillId="0" borderId="0" xfId="11" applyNumberFormat="1" applyAlignment="1">
      <alignment horizontal="center"/>
    </xf>
    <xf numFmtId="4" fontId="10" fillId="0" borderId="0" xfId="10" applyNumberFormat="1" applyAlignment="1">
      <alignment horizontal="center"/>
    </xf>
    <xf numFmtId="0" fontId="0" fillId="0" borderId="0" xfId="0" quotePrefix="1" applyAlignment="1">
      <alignment horizontal="center"/>
    </xf>
    <xf numFmtId="0" fontId="12" fillId="0" borderId="0" xfId="11" applyFont="1"/>
    <xf numFmtId="165" fontId="13" fillId="0" borderId="0" xfId="1" applyNumberFormat="1" applyFont="1" applyFill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4" borderId="11" xfId="1" applyNumberFormat="1" applyFont="1" applyFill="1" applyBorder="1" applyAlignment="1">
      <alignment horizontal="center"/>
    </xf>
    <xf numFmtId="0" fontId="0" fillId="4" borderId="13" xfId="0" applyFill="1" applyBorder="1" applyAlignment="1">
      <alignment wrapText="1"/>
    </xf>
    <xf numFmtId="0" fontId="0" fillId="4" borderId="14" xfId="0" applyFill="1" applyBorder="1" applyAlignment="1">
      <alignment wrapText="1"/>
    </xf>
    <xf numFmtId="0" fontId="14" fillId="0" borderId="0" xfId="0" applyFont="1"/>
    <xf numFmtId="0" fontId="0" fillId="4" borderId="25" xfId="0" applyFill="1" applyBorder="1" applyAlignment="1">
      <alignment wrapText="1"/>
    </xf>
    <xf numFmtId="164" fontId="0" fillId="0" borderId="22" xfId="0" applyNumberFormat="1" applyBorder="1" applyAlignment="1">
      <alignment horizontal="center"/>
    </xf>
    <xf numFmtId="0" fontId="0" fillId="5" borderId="17" xfId="0" applyFill="1" applyBorder="1"/>
    <xf numFmtId="0" fontId="0" fillId="0" borderId="28" xfId="0" applyBorder="1"/>
    <xf numFmtId="164" fontId="0" fillId="0" borderId="23" xfId="0" applyNumberFormat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0" fontId="0" fillId="5" borderId="15" xfId="0" applyFill="1" applyBorder="1"/>
    <xf numFmtId="164" fontId="0" fillId="5" borderId="11" xfId="0" applyNumberFormat="1" applyFill="1" applyBorder="1" applyAlignment="1">
      <alignment horizontal="center"/>
    </xf>
    <xf numFmtId="9" fontId="0" fillId="0" borderId="11" xfId="1" applyFont="1" applyBorder="1" applyAlignment="1">
      <alignment horizontal="center"/>
    </xf>
    <xf numFmtId="0" fontId="0" fillId="4" borderId="15" xfId="0" applyFill="1" applyBorder="1"/>
    <xf numFmtId="165" fontId="0" fillId="4" borderId="16" xfId="1" applyNumberFormat="1" applyFont="1" applyFill="1" applyBorder="1" applyAlignment="1">
      <alignment horizontal="center"/>
    </xf>
    <xf numFmtId="0" fontId="0" fillId="4" borderId="17" xfId="0" applyFill="1" applyBorder="1"/>
    <xf numFmtId="165" fontId="0" fillId="4" borderId="18" xfId="1" applyNumberFormat="1" applyFont="1" applyFill="1" applyBorder="1" applyAlignment="1">
      <alignment horizontal="center"/>
    </xf>
    <xf numFmtId="165" fontId="0" fillId="4" borderId="19" xfId="1" applyNumberFormat="1" applyFont="1" applyFill="1" applyBorder="1" applyAlignment="1">
      <alignment horizontal="center"/>
    </xf>
    <xf numFmtId="164" fontId="0" fillId="6" borderId="24" xfId="0" applyNumberFormat="1" applyFill="1" applyBorder="1" applyAlignment="1">
      <alignment horizontal="center"/>
    </xf>
    <xf numFmtId="0" fontId="0" fillId="6" borderId="30" xfId="0" applyFill="1" applyBorder="1"/>
    <xf numFmtId="0" fontId="0" fillId="6" borderId="32" xfId="0" applyFill="1" applyBorder="1"/>
    <xf numFmtId="164" fontId="0" fillId="6" borderId="33" xfId="0" applyNumberFormat="1" applyFill="1" applyBorder="1" applyAlignment="1">
      <alignment horizontal="center"/>
    </xf>
    <xf numFmtId="0" fontId="0" fillId="0" borderId="12" xfId="0" applyBorder="1"/>
    <xf numFmtId="1" fontId="0" fillId="0" borderId="11" xfId="0" applyNumberFormat="1" applyBorder="1" applyAlignment="1">
      <alignment horizontal="center"/>
    </xf>
    <xf numFmtId="0" fontId="0" fillId="2" borderId="15" xfId="0" applyFill="1" applyBorder="1"/>
    <xf numFmtId="0" fontId="0" fillId="2" borderId="17" xfId="0" applyFill="1" applyBorder="1"/>
    <xf numFmtId="9" fontId="0" fillId="5" borderId="11" xfId="1" applyFont="1" applyFill="1" applyBorder="1" applyAlignment="1">
      <alignment horizontal="center"/>
    </xf>
    <xf numFmtId="165" fontId="0" fillId="2" borderId="11" xfId="1" applyNumberFormat="1" applyFont="1" applyFill="1" applyBorder="1" applyAlignment="1">
      <alignment horizontal="center"/>
    </xf>
    <xf numFmtId="1" fontId="0" fillId="5" borderId="11" xfId="0" applyNumberFormat="1" applyFill="1" applyBorder="1" applyAlignment="1">
      <alignment horizontal="center"/>
    </xf>
    <xf numFmtId="1" fontId="0" fillId="2" borderId="11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0" fontId="0" fillId="0" borderId="0" xfId="0" applyAlignment="1">
      <alignment wrapText="1"/>
    </xf>
    <xf numFmtId="0" fontId="0" fillId="5" borderId="9" xfId="0" applyFill="1" applyBorder="1" applyAlignment="1">
      <alignment wrapText="1"/>
    </xf>
    <xf numFmtId="0" fontId="0" fillId="5" borderId="10" xfId="0" applyFill="1" applyBorder="1" applyAlignment="1">
      <alignment wrapText="1"/>
    </xf>
    <xf numFmtId="0" fontId="0" fillId="4" borderId="26" xfId="0" applyFill="1" applyBorder="1" applyAlignment="1">
      <alignment wrapText="1"/>
    </xf>
    <xf numFmtId="0" fontId="0" fillId="4" borderId="27" xfId="0" applyFill="1" applyBorder="1" applyAlignment="1">
      <alignment wrapText="1"/>
    </xf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0" fillId="0" borderId="16" xfId="0" applyBorder="1" applyAlignment="1">
      <alignment horizontal="center"/>
    </xf>
    <xf numFmtId="0" fontId="0" fillId="5" borderId="11" xfId="0" applyFill="1" applyBorder="1"/>
    <xf numFmtId="0" fontId="0" fillId="5" borderId="16" xfId="0" applyFill="1" applyBorder="1"/>
    <xf numFmtId="165" fontId="0" fillId="0" borderId="14" xfId="1" applyNumberFormat="1" applyFont="1" applyBorder="1" applyAlignment="1">
      <alignment horizontal="center"/>
    </xf>
    <xf numFmtId="0" fontId="16" fillId="0" borderId="0" xfId="0" applyFont="1"/>
    <xf numFmtId="0" fontId="0" fillId="8" borderId="17" xfId="0" applyFill="1" applyBorder="1"/>
    <xf numFmtId="1" fontId="0" fillId="8" borderId="18" xfId="0" applyNumberFormat="1" applyFill="1" applyBorder="1" applyAlignment="1">
      <alignment horizontal="center"/>
    </xf>
    <xf numFmtId="165" fontId="0" fillId="8" borderId="19" xfId="1" applyNumberFormat="1" applyFont="1" applyFill="1" applyBorder="1" applyAlignment="1">
      <alignment horizontal="center"/>
    </xf>
    <xf numFmtId="0" fontId="0" fillId="8" borderId="12" xfId="0" applyFill="1" applyBorder="1"/>
    <xf numFmtId="0" fontId="0" fillId="8" borderId="13" xfId="0" applyFill="1" applyBorder="1" applyAlignment="1">
      <alignment horizontal="center"/>
    </xf>
    <xf numFmtId="164" fontId="0" fillId="7" borderId="24" xfId="0" applyNumberFormat="1" applyFill="1" applyBorder="1" applyAlignment="1">
      <alignment horizontal="center"/>
    </xf>
    <xf numFmtId="0" fontId="0" fillId="7" borderId="30" xfId="0" applyFill="1" applyBorder="1"/>
    <xf numFmtId="164" fontId="0" fillId="7" borderId="31" xfId="0" applyNumberFormat="1" applyFill="1" applyBorder="1" applyAlignment="1">
      <alignment horizontal="center"/>
    </xf>
    <xf numFmtId="0" fontId="0" fillId="7" borderId="32" xfId="0" applyFill="1" applyBorder="1"/>
    <xf numFmtId="164" fontId="0" fillId="7" borderId="33" xfId="0" applyNumberFormat="1" applyFill="1" applyBorder="1" applyAlignment="1">
      <alignment horizontal="center"/>
    </xf>
    <xf numFmtId="164" fontId="0" fillId="7" borderId="34" xfId="0" applyNumberFormat="1" applyFill="1" applyBorder="1" applyAlignment="1">
      <alignment horizontal="center"/>
    </xf>
    <xf numFmtId="1" fontId="0" fillId="6" borderId="31" xfId="0" applyNumberForma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29" xfId="0" applyNumberFormat="1" applyBorder="1" applyAlignment="1">
      <alignment horizontal="center"/>
    </xf>
    <xf numFmtId="1" fontId="0" fillId="6" borderId="34" xfId="0" applyNumberFormat="1" applyFill="1" applyBorder="1" applyAlignment="1">
      <alignment horizontal="center"/>
    </xf>
    <xf numFmtId="0" fontId="0" fillId="8" borderId="12" xfId="0" applyFill="1" applyBorder="1" applyAlignment="1">
      <alignment wrapText="1"/>
    </xf>
    <xf numFmtId="0" fontId="0" fillId="8" borderId="13" xfId="0" applyFill="1" applyBorder="1" applyAlignment="1">
      <alignment horizontal="center" wrapText="1"/>
    </xf>
    <xf numFmtId="0" fontId="0" fillId="8" borderId="14" xfId="0" applyFill="1" applyBorder="1" applyAlignment="1">
      <alignment horizontal="center" wrapText="1"/>
    </xf>
    <xf numFmtId="0" fontId="0" fillId="8" borderId="13" xfId="0" applyFill="1" applyBorder="1"/>
    <xf numFmtId="0" fontId="0" fillId="8" borderId="14" xfId="0" applyFill="1" applyBorder="1"/>
    <xf numFmtId="164" fontId="0" fillId="8" borderId="18" xfId="0" applyNumberFormat="1" applyFill="1" applyBorder="1" applyAlignment="1">
      <alignment horizontal="center"/>
    </xf>
    <xf numFmtId="164" fontId="0" fillId="8" borderId="19" xfId="0" applyNumberFormat="1" applyFill="1" applyBorder="1" applyAlignment="1">
      <alignment horizontal="center"/>
    </xf>
    <xf numFmtId="165" fontId="0" fillId="8" borderId="18" xfId="1" applyNumberFormat="1" applyFont="1" applyFill="1" applyBorder="1" applyAlignment="1">
      <alignment horizontal="center"/>
    </xf>
    <xf numFmtId="0" fontId="0" fillId="8" borderId="19" xfId="0" applyFill="1" applyBorder="1"/>
    <xf numFmtId="0" fontId="21" fillId="0" borderId="0" xfId="0" applyFont="1"/>
    <xf numFmtId="0" fontId="22" fillId="0" borderId="0" xfId="0" applyFont="1" applyAlignment="1">
      <alignment horizontal="left"/>
    </xf>
    <xf numFmtId="0" fontId="23" fillId="0" borderId="0" xfId="0" applyFont="1"/>
    <xf numFmtId="0" fontId="24" fillId="0" borderId="0" xfId="0" applyFont="1" applyAlignment="1">
      <alignment horizontal="left" vertical="center"/>
    </xf>
    <xf numFmtId="0" fontId="25" fillId="0" borderId="0" xfId="0" applyFont="1"/>
    <xf numFmtId="0" fontId="0" fillId="9" borderId="35" xfId="0" applyFill="1" applyBorder="1"/>
    <xf numFmtId="0" fontId="0" fillId="9" borderId="36" xfId="0" applyFill="1" applyBorder="1" applyAlignment="1">
      <alignment horizontal="center" wrapText="1"/>
    </xf>
    <xf numFmtId="0" fontId="0" fillId="9" borderId="37" xfId="0" applyFill="1" applyBorder="1" applyAlignment="1">
      <alignment horizontal="center" wrapText="1"/>
    </xf>
    <xf numFmtId="0" fontId="0" fillId="2" borderId="38" xfId="0" applyFill="1" applyBorder="1"/>
    <xf numFmtId="164" fontId="0" fillId="2" borderId="39" xfId="0" applyNumberFormat="1" applyFill="1" applyBorder="1" applyAlignment="1">
      <alignment horizontal="center"/>
    </xf>
    <xf numFmtId="1" fontId="0" fillId="2" borderId="39" xfId="0" applyNumberFormat="1" applyFill="1" applyBorder="1" applyAlignment="1">
      <alignment horizontal="center"/>
    </xf>
    <xf numFmtId="164" fontId="0" fillId="2" borderId="40" xfId="0" applyNumberFormat="1" applyFill="1" applyBorder="1" applyAlignment="1">
      <alignment horizontal="center"/>
    </xf>
    <xf numFmtId="165" fontId="26" fillId="0" borderId="0" xfId="1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164" fontId="0" fillId="0" borderId="0" xfId="0" applyNumberFormat="1"/>
    <xf numFmtId="9" fontId="0" fillId="0" borderId="0" xfId="1" applyFont="1"/>
    <xf numFmtId="0" fontId="27" fillId="0" borderId="0" xfId="0" applyFont="1"/>
    <xf numFmtId="0" fontId="2" fillId="0" borderId="0" xfId="0" applyFont="1"/>
    <xf numFmtId="0" fontId="0" fillId="0" borderId="0" xfId="0" quotePrefix="1" applyAlignment="1">
      <alignment wrapText="1"/>
    </xf>
    <xf numFmtId="2" fontId="0" fillId="0" borderId="0" xfId="0" applyNumberFormat="1"/>
    <xf numFmtId="2" fontId="0" fillId="0" borderId="0" xfId="0" quotePrefix="1" applyNumberFormat="1"/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9" borderId="12" xfId="0" applyFill="1" applyBorder="1"/>
    <xf numFmtId="0" fontId="0" fillId="9" borderId="13" xfId="0" applyFill="1" applyBorder="1" applyAlignment="1">
      <alignment wrapText="1"/>
    </xf>
    <xf numFmtId="0" fontId="0" fillId="9" borderId="14" xfId="0" applyFill="1" applyBorder="1" applyAlignment="1">
      <alignment wrapText="1"/>
    </xf>
    <xf numFmtId="164" fontId="0" fillId="2" borderId="11" xfId="0" applyNumberFormat="1" applyFill="1" applyBorder="1" applyAlignment="1">
      <alignment horizontal="center"/>
    </xf>
    <xf numFmtId="164" fontId="0" fillId="2" borderId="16" xfId="0" applyNumberFormat="1" applyFill="1" applyBorder="1" applyAlignment="1">
      <alignment horizontal="center"/>
    </xf>
    <xf numFmtId="9" fontId="0" fillId="2" borderId="11" xfId="1" applyFont="1" applyFill="1" applyBorder="1" applyAlignment="1">
      <alignment horizontal="center"/>
    </xf>
    <xf numFmtId="9" fontId="0" fillId="2" borderId="16" xfId="1" applyFont="1" applyFill="1" applyBorder="1" applyAlignment="1">
      <alignment horizontal="center"/>
    </xf>
    <xf numFmtId="9" fontId="0" fillId="0" borderId="18" xfId="1" applyFont="1" applyFill="1" applyBorder="1" applyAlignment="1">
      <alignment horizontal="center"/>
    </xf>
    <xf numFmtId="9" fontId="0" fillId="0" borderId="19" xfId="1" applyFont="1" applyFill="1" applyBorder="1" applyAlignment="1">
      <alignment horizontal="center"/>
    </xf>
    <xf numFmtId="0" fontId="0" fillId="8" borderId="45" xfId="0" applyFill="1" applyBorder="1"/>
    <xf numFmtId="0" fontId="0" fillId="8" borderId="46" xfId="0" applyFill="1" applyBorder="1"/>
    <xf numFmtId="0" fontId="19" fillId="0" borderId="0" xfId="0" applyFont="1"/>
    <xf numFmtId="0" fontId="30" fillId="8" borderId="12" xfId="0" applyFont="1" applyFill="1" applyBorder="1" applyAlignment="1">
      <alignment horizontal="center" wrapText="1"/>
    </xf>
    <xf numFmtId="0" fontId="30" fillId="8" borderId="13" xfId="0" applyFont="1" applyFill="1" applyBorder="1" applyAlignment="1">
      <alignment horizontal="center" wrapText="1"/>
    </xf>
    <xf numFmtId="0" fontId="30" fillId="8" borderId="14" xfId="0" applyFont="1" applyFill="1" applyBorder="1" applyAlignment="1">
      <alignment horizontal="center" wrapText="1"/>
    </xf>
    <xf numFmtId="0" fontId="0" fillId="0" borderId="48" xfId="0" applyBorder="1"/>
    <xf numFmtId="0" fontId="0" fillId="0" borderId="50" xfId="0" applyBorder="1"/>
    <xf numFmtId="0" fontId="0" fillId="10" borderId="51" xfId="0" applyFill="1" applyBorder="1"/>
    <xf numFmtId="9" fontId="0" fillId="10" borderId="53" xfId="0" applyNumberFormat="1" applyFill="1" applyBorder="1"/>
    <xf numFmtId="0" fontId="0" fillId="0" borderId="54" xfId="0" applyBorder="1"/>
    <xf numFmtId="0" fontId="0" fillId="10" borderId="55" xfId="0" applyFill="1" applyBorder="1"/>
    <xf numFmtId="0" fontId="0" fillId="10" borderId="57" xfId="0" applyFill="1" applyBorder="1"/>
    <xf numFmtId="0" fontId="0" fillId="2" borderId="55" xfId="0" quotePrefix="1" applyFill="1" applyBorder="1" applyAlignment="1">
      <alignment horizontal="center"/>
    </xf>
    <xf numFmtId="0" fontId="0" fillId="2" borderId="56" xfId="0" applyFill="1" applyBorder="1"/>
    <xf numFmtId="165" fontId="0" fillId="2" borderId="57" xfId="1" applyNumberFormat="1" applyFont="1" applyFill="1" applyBorder="1"/>
    <xf numFmtId="165" fontId="26" fillId="0" borderId="0" xfId="1" applyNumberFormat="1" applyFont="1" applyAlignment="1">
      <alignment horizontal="center"/>
    </xf>
    <xf numFmtId="2" fontId="0" fillId="0" borderId="58" xfId="1" applyNumberFormat="1" applyFont="1" applyFill="1" applyBorder="1" applyAlignment="1">
      <alignment horizontal="center"/>
    </xf>
    <xf numFmtId="2" fontId="0" fillId="0" borderId="58" xfId="0" applyNumberFormat="1" applyBorder="1" applyAlignment="1">
      <alignment horizontal="center"/>
    </xf>
    <xf numFmtId="164" fontId="0" fillId="0" borderId="58" xfId="1" applyNumberFormat="1" applyFont="1" applyFill="1" applyBorder="1" applyAlignment="1">
      <alignment horizontal="center"/>
    </xf>
    <xf numFmtId="0" fontId="0" fillId="7" borderId="55" xfId="0" quotePrefix="1" applyFill="1" applyBorder="1" applyAlignment="1">
      <alignment horizontal="center"/>
    </xf>
    <xf numFmtId="0" fontId="0" fillId="7" borderId="56" xfId="0" applyFill="1" applyBorder="1"/>
    <xf numFmtId="165" fontId="0" fillId="7" borderId="57" xfId="1" applyNumberFormat="1" applyFont="1" applyFill="1" applyBorder="1"/>
    <xf numFmtId="0" fontId="0" fillId="8" borderId="55" xfId="0" quotePrefix="1" applyFill="1" applyBorder="1" applyAlignment="1">
      <alignment horizontal="center"/>
    </xf>
    <xf numFmtId="0" fontId="0" fillId="8" borderId="56" xfId="0" applyFill="1" applyBorder="1"/>
    <xf numFmtId="165" fontId="0" fillId="8" borderId="57" xfId="1" applyNumberFormat="1" applyFont="1" applyFill="1" applyBorder="1"/>
    <xf numFmtId="0" fontId="0" fillId="8" borderId="60" xfId="0" quotePrefix="1" applyFill="1" applyBorder="1" applyAlignment="1">
      <alignment horizontal="center"/>
    </xf>
    <xf numFmtId="0" fontId="0" fillId="8" borderId="61" xfId="0" applyFill="1" applyBorder="1"/>
    <xf numFmtId="165" fontId="0" fillId="8" borderId="62" xfId="1" applyNumberFormat="1" applyFont="1" applyFill="1" applyBorder="1"/>
    <xf numFmtId="2" fontId="0" fillId="0" borderId="0" xfId="0" applyNumberFormat="1" applyAlignment="1">
      <alignment horizontal="center"/>
    </xf>
    <xf numFmtId="165" fontId="0" fillId="0" borderId="0" xfId="1" applyNumberFormat="1" applyFont="1" applyFill="1" applyBorder="1"/>
    <xf numFmtId="165" fontId="0" fillId="0" borderId="0" xfId="0" applyNumberFormat="1" applyAlignment="1">
      <alignment horizontal="center"/>
    </xf>
    <xf numFmtId="0" fontId="6" fillId="0" borderId="0" xfId="3"/>
    <xf numFmtId="0" fontId="20" fillId="0" borderId="0" xfId="4" applyFont="1"/>
    <xf numFmtId="164" fontId="20" fillId="0" borderId="0" xfId="4" applyNumberFormat="1" applyFont="1"/>
    <xf numFmtId="164" fontId="1" fillId="0" borderId="0" xfId="4" applyNumberFormat="1"/>
    <xf numFmtId="164" fontId="22" fillId="0" borderId="0" xfId="3" applyNumberFormat="1" applyFont="1"/>
    <xf numFmtId="0" fontId="22" fillId="0" borderId="0" xfId="3" applyFont="1"/>
    <xf numFmtId="0" fontId="31" fillId="0" borderId="0" xfId="0" applyFont="1"/>
    <xf numFmtId="2" fontId="0" fillId="2" borderId="15" xfId="0" quotePrefix="1" applyNumberFormat="1" applyFill="1" applyBorder="1"/>
    <xf numFmtId="0" fontId="0" fillId="0" borderId="0" xfId="0" quotePrefix="1"/>
    <xf numFmtId="0" fontId="9" fillId="0" borderId="0" xfId="13"/>
    <xf numFmtId="164" fontId="9" fillId="0" borderId="0" xfId="13" applyNumberFormat="1" applyAlignment="1">
      <alignment horizontal="center"/>
    </xf>
    <xf numFmtId="0" fontId="34" fillId="0" borderId="0" xfId="3" applyFont="1"/>
    <xf numFmtId="0" fontId="0" fillId="4" borderId="12" xfId="0" applyFill="1" applyBorder="1" applyAlignment="1">
      <alignment horizontal="center"/>
    </xf>
    <xf numFmtId="1" fontId="0" fillId="4" borderId="13" xfId="0" applyNumberFormat="1" applyFill="1" applyBorder="1" applyAlignment="1">
      <alignment horizontal="center" wrapText="1"/>
    </xf>
    <xf numFmtId="1" fontId="0" fillId="4" borderId="14" xfId="0" applyNumberFormat="1" applyFill="1" applyBorder="1" applyAlignment="1">
      <alignment horizontal="center" wrapText="1"/>
    </xf>
    <xf numFmtId="0" fontId="0" fillId="5" borderId="17" xfId="0" applyFill="1" applyBorder="1" applyAlignment="1">
      <alignment horizontal="center"/>
    </xf>
    <xf numFmtId="164" fontId="0" fillId="5" borderId="18" xfId="0" applyNumberFormat="1" applyFill="1" applyBorder="1" applyAlignment="1">
      <alignment horizontal="center"/>
    </xf>
    <xf numFmtId="164" fontId="0" fillId="5" borderId="19" xfId="0" applyNumberFormat="1" applyFill="1" applyBorder="1" applyAlignment="1">
      <alignment horizontal="center"/>
    </xf>
    <xf numFmtId="0" fontId="0" fillId="0" borderId="0" xfId="0" applyAlignment="1">
      <alignment horizontal="center" wrapText="1"/>
    </xf>
    <xf numFmtId="1" fontId="0" fillId="0" borderId="0" xfId="0" applyNumberFormat="1" applyAlignment="1">
      <alignment horizontal="center" wrapText="1"/>
    </xf>
    <xf numFmtId="0" fontId="0" fillId="0" borderId="0" xfId="0" applyAlignment="1">
      <alignment horizontal="center"/>
    </xf>
    <xf numFmtId="0" fontId="35" fillId="0" borderId="0" xfId="3" applyFont="1"/>
    <xf numFmtId="0" fontId="37" fillId="13" borderId="9" xfId="0" applyFont="1" applyFill="1" applyBorder="1" applyAlignment="1">
      <alignment horizontal="left"/>
    </xf>
    <xf numFmtId="0" fontId="38" fillId="13" borderId="68" xfId="0" applyFont="1" applyFill="1" applyBorder="1" applyAlignment="1">
      <alignment horizontal="left"/>
    </xf>
    <xf numFmtId="0" fontId="38" fillId="13" borderId="10" xfId="0" applyFont="1" applyFill="1" applyBorder="1" applyAlignment="1">
      <alignment horizontal="left"/>
    </xf>
    <xf numFmtId="0" fontId="11" fillId="0" borderId="0" xfId="0" applyFont="1"/>
    <xf numFmtId="0" fontId="11" fillId="13" borderId="71" xfId="0" applyFont="1" applyFill="1" applyBorder="1"/>
    <xf numFmtId="1" fontId="11" fillId="13" borderId="71" xfId="0" applyNumberFormat="1" applyFont="1" applyFill="1" applyBorder="1" applyAlignment="1">
      <alignment horizontal="center"/>
    </xf>
    <xf numFmtId="0" fontId="11" fillId="2" borderId="71" xfId="0" applyFont="1" applyFill="1" applyBorder="1"/>
    <xf numFmtId="1" fontId="11" fillId="2" borderId="71" xfId="0" applyNumberFormat="1" applyFont="1" applyFill="1" applyBorder="1" applyAlignment="1">
      <alignment horizontal="center"/>
    </xf>
    <xf numFmtId="165" fontId="0" fillId="0" borderId="0" xfId="0" applyNumberFormat="1"/>
    <xf numFmtId="0" fontId="9" fillId="0" borderId="0" xfId="18" applyFont="1" applyAlignment="1">
      <alignment wrapText="1"/>
    </xf>
    <xf numFmtId="3" fontId="9" fillId="0" borderId="0" xfId="18" applyNumberFormat="1" applyFont="1" applyAlignment="1">
      <alignment horizontal="center"/>
    </xf>
    <xf numFmtId="0" fontId="32" fillId="0" borderId="0" xfId="0" applyFont="1" applyAlignment="1">
      <alignment horizontal="center" vertical="center"/>
    </xf>
    <xf numFmtId="9" fontId="2" fillId="0" borderId="0" xfId="1" applyFont="1" applyFill="1" applyBorder="1" applyAlignment="1">
      <alignment horizontal="center"/>
    </xf>
    <xf numFmtId="1" fontId="2" fillId="0" borderId="0" xfId="0" quotePrefix="1" applyNumberFormat="1" applyFont="1" applyAlignment="1">
      <alignment horizontal="center"/>
    </xf>
    <xf numFmtId="0" fontId="38" fillId="12" borderId="9" xfId="0" applyFont="1" applyFill="1" applyBorder="1"/>
    <xf numFmtId="0" fontId="39" fillId="12" borderId="68" xfId="0" applyFont="1" applyFill="1" applyBorder="1"/>
    <xf numFmtId="0" fontId="9" fillId="12" borderId="68" xfId="0" applyFont="1" applyFill="1" applyBorder="1"/>
    <xf numFmtId="4" fontId="9" fillId="12" borderId="72" xfId="18" applyNumberFormat="1" applyFont="1" applyFill="1" applyBorder="1" applyAlignment="1">
      <alignment horizontal="center"/>
    </xf>
    <xf numFmtId="3" fontId="9" fillId="12" borderId="10" xfId="18" applyNumberFormat="1" applyFont="1" applyFill="1" applyBorder="1" applyAlignment="1">
      <alignment horizontal="center"/>
    </xf>
    <xf numFmtId="0" fontId="7" fillId="0" borderId="0" xfId="19" applyAlignment="1">
      <alignment horizontal="center"/>
    </xf>
    <xf numFmtId="0" fontId="7" fillId="0" borderId="0" xfId="19"/>
    <xf numFmtId="4" fontId="9" fillId="0" borderId="0" xfId="18" applyNumberFormat="1" applyFont="1" applyAlignment="1">
      <alignment horizontal="center"/>
    </xf>
    <xf numFmtId="4" fontId="7" fillId="0" borderId="0" xfId="18" applyNumberFormat="1" applyAlignment="1">
      <alignment horizontal="center"/>
    </xf>
    <xf numFmtId="0" fontId="23" fillId="0" borderId="0" xfId="9" applyFont="1"/>
    <xf numFmtId="0" fontId="42" fillId="0" borderId="0" xfId="9" applyFont="1"/>
    <xf numFmtId="0" fontId="7" fillId="0" borderId="0" xfId="21"/>
    <xf numFmtId="0" fontId="45" fillId="0" borderId="0" xfId="23" applyFont="1" applyFill="1" applyBorder="1"/>
    <xf numFmtId="164" fontId="0" fillId="5" borderId="16" xfId="0" applyNumberFormat="1" applyFill="1" applyBorder="1" applyAlignment="1">
      <alignment horizontal="center"/>
    </xf>
    <xf numFmtId="0" fontId="0" fillId="14" borderId="12" xfId="0" applyFill="1" applyBorder="1"/>
    <xf numFmtId="0" fontId="47" fillId="3" borderId="13" xfId="0" quotePrefix="1" applyFont="1" applyFill="1" applyBorder="1" applyAlignment="1">
      <alignment horizontal="center"/>
    </xf>
    <xf numFmtId="0" fontId="47" fillId="3" borderId="14" xfId="0" quotePrefix="1" applyFont="1" applyFill="1" applyBorder="1" applyAlignment="1">
      <alignment horizontal="center"/>
    </xf>
    <xf numFmtId="164" fontId="47" fillId="5" borderId="11" xfId="0" quotePrefix="1" applyNumberFormat="1" applyFont="1" applyFill="1" applyBorder="1" applyAlignment="1">
      <alignment horizontal="center"/>
    </xf>
    <xf numFmtId="0" fontId="47" fillId="2" borderId="15" xfId="0" quotePrefix="1" applyFont="1" applyFill="1" applyBorder="1" applyAlignment="1">
      <alignment horizontal="center"/>
    </xf>
    <xf numFmtId="1" fontId="47" fillId="2" borderId="11" xfId="0" quotePrefix="1" applyNumberFormat="1" applyFont="1" applyFill="1" applyBorder="1" applyAlignment="1">
      <alignment horizontal="center"/>
    </xf>
    <xf numFmtId="0" fontId="47" fillId="2" borderId="17" xfId="0" quotePrefix="1" applyFont="1" applyFill="1" applyBorder="1" applyAlignment="1">
      <alignment horizontal="center"/>
    </xf>
    <xf numFmtId="0" fontId="30" fillId="8" borderId="12" xfId="24" applyFont="1" applyFill="1" applyBorder="1" applyAlignment="1">
      <alignment wrapText="1"/>
    </xf>
    <xf numFmtId="0" fontId="30" fillId="8" borderId="13" xfId="24" applyFont="1" applyFill="1" applyBorder="1" applyAlignment="1">
      <alignment wrapText="1"/>
    </xf>
    <xf numFmtId="0" fontId="30" fillId="8" borderId="14" xfId="24" applyFont="1" applyFill="1" applyBorder="1" applyAlignment="1">
      <alignment wrapText="1"/>
    </xf>
    <xf numFmtId="0" fontId="30" fillId="2" borderId="15" xfId="24" quotePrefix="1" applyFont="1" applyFill="1" applyBorder="1"/>
    <xf numFmtId="1" fontId="30" fillId="7" borderId="11" xfId="24" applyNumberFormat="1" applyFont="1" applyFill="1" applyBorder="1" applyAlignment="1">
      <alignment horizontal="center"/>
    </xf>
    <xf numFmtId="1" fontId="30" fillId="2" borderId="11" xfId="24" applyNumberFormat="1" applyFont="1" applyFill="1" applyBorder="1" applyAlignment="1">
      <alignment horizontal="center"/>
    </xf>
    <xf numFmtId="1" fontId="30" fillId="2" borderId="16" xfId="24" applyNumberFormat="1" applyFont="1" applyFill="1" applyBorder="1" applyAlignment="1">
      <alignment horizontal="center"/>
    </xf>
    <xf numFmtId="1" fontId="0" fillId="8" borderId="19" xfId="0" applyNumberFormat="1" applyFill="1" applyBorder="1" applyAlignment="1">
      <alignment horizontal="center"/>
    </xf>
    <xf numFmtId="0" fontId="30" fillId="8" borderId="51" xfId="24" applyFont="1" applyFill="1" applyBorder="1" applyAlignment="1">
      <alignment wrapText="1"/>
    </xf>
    <xf numFmtId="0" fontId="30" fillId="8" borderId="52" xfId="24" applyFont="1" applyFill="1" applyBorder="1" applyAlignment="1">
      <alignment wrapText="1"/>
    </xf>
    <xf numFmtId="0" fontId="30" fillId="8" borderId="53" xfId="24" applyFont="1" applyFill="1" applyBorder="1" applyAlignment="1">
      <alignment wrapText="1"/>
    </xf>
    <xf numFmtId="0" fontId="30" fillId="2" borderId="55" xfId="24" quotePrefix="1" applyFont="1" applyFill="1" applyBorder="1"/>
    <xf numFmtId="9" fontId="30" fillId="7" borderId="56" xfId="25" applyFont="1" applyFill="1" applyBorder="1" applyAlignment="1">
      <alignment horizontal="center"/>
    </xf>
    <xf numFmtId="165" fontId="30" fillId="2" borderId="56" xfId="25" applyNumberFormat="1" applyFont="1" applyFill="1" applyBorder="1" applyAlignment="1">
      <alignment horizontal="center"/>
    </xf>
    <xf numFmtId="165" fontId="30" fillId="2" borderId="57" xfId="25" applyNumberFormat="1" applyFont="1" applyFill="1" applyBorder="1" applyAlignment="1">
      <alignment horizontal="center"/>
    </xf>
    <xf numFmtId="0" fontId="7" fillId="8" borderId="77" xfId="26" applyFill="1" applyBorder="1" applyAlignment="1">
      <alignment wrapText="1"/>
    </xf>
    <xf numFmtId="0" fontId="7" fillId="8" borderId="78" xfId="26" applyFill="1" applyBorder="1" applyAlignment="1">
      <alignment horizontal="center" wrapText="1"/>
    </xf>
    <xf numFmtId="0" fontId="7" fillId="8" borderId="78" xfId="26" applyFill="1" applyBorder="1" applyAlignment="1">
      <alignment wrapText="1"/>
    </xf>
    <xf numFmtId="0" fontId="7" fillId="8" borderId="79" xfId="26" applyFill="1" applyBorder="1" applyAlignment="1">
      <alignment wrapText="1"/>
    </xf>
    <xf numFmtId="3" fontId="7" fillId="7" borderId="80" xfId="26" applyNumberFormat="1" applyFill="1" applyBorder="1" applyAlignment="1">
      <alignment horizontal="center"/>
    </xf>
    <xf numFmtId="164" fontId="7" fillId="7" borderId="80" xfId="26" applyNumberFormat="1" applyFill="1" applyBorder="1" applyAlignment="1">
      <alignment horizontal="center"/>
    </xf>
    <xf numFmtId="0" fontId="7" fillId="7" borderId="81" xfId="26" applyFill="1" applyBorder="1"/>
    <xf numFmtId="3" fontId="7" fillId="7" borderId="68" xfId="26" applyNumberFormat="1" applyFill="1" applyBorder="1" applyAlignment="1">
      <alignment horizontal="center"/>
    </xf>
    <xf numFmtId="164" fontId="7" fillId="7" borderId="68" xfId="26" applyNumberFormat="1" applyFill="1" applyBorder="1" applyAlignment="1">
      <alignment horizontal="center"/>
    </xf>
    <xf numFmtId="164" fontId="7" fillId="7" borderId="82" xfId="26" applyNumberFormat="1" applyFill="1" applyBorder="1" applyAlignment="1">
      <alignment horizontal="center"/>
    </xf>
    <xf numFmtId="3" fontId="7" fillId="2" borderId="80" xfId="26" applyNumberFormat="1" applyFill="1" applyBorder="1" applyAlignment="1">
      <alignment horizontal="center"/>
    </xf>
    <xf numFmtId="164" fontId="7" fillId="2" borderId="80" xfId="26" applyNumberFormat="1" applyFill="1" applyBorder="1" applyAlignment="1">
      <alignment horizontal="center"/>
    </xf>
    <xf numFmtId="0" fontId="7" fillId="2" borderId="50" xfId="26" applyFill="1" applyBorder="1"/>
    <xf numFmtId="3" fontId="7" fillId="2" borderId="0" xfId="26" applyNumberFormat="1" applyFill="1" applyAlignment="1">
      <alignment horizontal="center"/>
    </xf>
    <xf numFmtId="164" fontId="7" fillId="2" borderId="0" xfId="26" applyNumberFormat="1" applyFill="1" applyAlignment="1">
      <alignment horizontal="center"/>
    </xf>
    <xf numFmtId="164" fontId="7" fillId="2" borderId="54" xfId="26" applyNumberFormat="1" applyFill="1" applyBorder="1" applyAlignment="1">
      <alignment horizontal="center"/>
    </xf>
    <xf numFmtId="0" fontId="0" fillId="4" borderId="83" xfId="0" applyFill="1" applyBorder="1" applyAlignment="1">
      <alignment wrapText="1"/>
    </xf>
    <xf numFmtId="0" fontId="0" fillId="4" borderId="84" xfId="0" applyFill="1" applyBorder="1" applyAlignment="1">
      <alignment wrapText="1"/>
    </xf>
    <xf numFmtId="0" fontId="0" fillId="4" borderId="85" xfId="0" applyFill="1" applyBorder="1" applyAlignment="1">
      <alignment wrapText="1"/>
    </xf>
    <xf numFmtId="0" fontId="7" fillId="0" borderId="0" xfId="19" applyAlignment="1">
      <alignment horizontal="left"/>
    </xf>
    <xf numFmtId="2" fontId="7" fillId="0" borderId="0" xfId="19" applyNumberFormat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0" fontId="9" fillId="0" borderId="0" xfId="0" applyFont="1"/>
    <xf numFmtId="0" fontId="38" fillId="12" borderId="86" xfId="0" applyFont="1" applyFill="1" applyBorder="1"/>
    <xf numFmtId="0" fontId="39" fillId="12" borderId="87" xfId="0" applyFont="1" applyFill="1" applyBorder="1"/>
    <xf numFmtId="0" fontId="9" fillId="12" borderId="87" xfId="0" applyFont="1" applyFill="1" applyBorder="1"/>
    <xf numFmtId="0" fontId="9" fillId="12" borderId="88" xfId="0" applyFont="1" applyFill="1" applyBorder="1"/>
    <xf numFmtId="0" fontId="11" fillId="8" borderId="51" xfId="0" applyFont="1" applyFill="1" applyBorder="1"/>
    <xf numFmtId="0" fontId="11" fillId="8" borderId="52" xfId="0" applyFont="1" applyFill="1" applyBorder="1" applyAlignment="1">
      <alignment horizontal="center"/>
    </xf>
    <xf numFmtId="0" fontId="30" fillId="8" borderId="52" xfId="18" quotePrefix="1" applyFont="1" applyFill="1" applyBorder="1" applyAlignment="1">
      <alignment horizontal="center" wrapText="1"/>
    </xf>
    <xf numFmtId="2" fontId="30" fillId="8" borderId="52" xfId="18" applyNumberFormat="1" applyFont="1" applyFill="1" applyBorder="1" applyAlignment="1">
      <alignment horizontal="center" wrapText="1"/>
    </xf>
    <xf numFmtId="0" fontId="30" fillId="8" borderId="53" xfId="0" applyFont="1" applyFill="1" applyBorder="1"/>
    <xf numFmtId="0" fontId="30" fillId="2" borderId="55" xfId="18" quotePrefix="1" applyFont="1" applyFill="1" applyBorder="1" applyAlignment="1">
      <alignment horizontal="center"/>
    </xf>
    <xf numFmtId="0" fontId="30" fillId="2" borderId="56" xfId="18" applyFont="1" applyFill="1" applyBorder="1"/>
    <xf numFmtId="164" fontId="11" fillId="2" borderId="56" xfId="0" applyNumberFormat="1" applyFont="1" applyFill="1" applyBorder="1" applyAlignment="1">
      <alignment horizontal="center"/>
    </xf>
    <xf numFmtId="2" fontId="11" fillId="2" borderId="56" xfId="1" applyNumberFormat="1" applyFont="1" applyFill="1" applyBorder="1" applyAlignment="1">
      <alignment horizontal="center"/>
    </xf>
    <xf numFmtId="164" fontId="30" fillId="2" borderId="57" xfId="0" applyNumberFormat="1" applyFont="1" applyFill="1" applyBorder="1" applyAlignment="1">
      <alignment horizontal="center"/>
    </xf>
    <xf numFmtId="0" fontId="30" fillId="2" borderId="65" xfId="18" quotePrefix="1" applyFont="1" applyFill="1" applyBorder="1" applyAlignment="1">
      <alignment horizontal="center"/>
    </xf>
    <xf numFmtId="0" fontId="30" fillId="2" borderId="66" xfId="18" applyFont="1" applyFill="1" applyBorder="1"/>
    <xf numFmtId="164" fontId="11" fillId="2" borderId="66" xfId="0" applyNumberFormat="1" applyFont="1" applyFill="1" applyBorder="1" applyAlignment="1">
      <alignment horizontal="center"/>
    </xf>
    <xf numFmtId="2" fontId="11" fillId="2" borderId="66" xfId="1" applyNumberFormat="1" applyFont="1" applyFill="1" applyBorder="1" applyAlignment="1">
      <alignment horizontal="center"/>
    </xf>
    <xf numFmtId="164" fontId="30" fillId="2" borderId="67" xfId="0" applyNumberFormat="1" applyFont="1" applyFill="1" applyBorder="1" applyAlignment="1">
      <alignment horizontal="center"/>
    </xf>
    <xf numFmtId="0" fontId="12" fillId="0" borderId="0" xfId="19" applyFont="1"/>
    <xf numFmtId="165" fontId="36" fillId="15" borderId="73" xfId="0" applyNumberFormat="1" applyFont="1" applyFill="1" applyBorder="1" applyAlignment="1">
      <alignment horizontal="center"/>
    </xf>
    <xf numFmtId="0" fontId="0" fillId="7" borderId="12" xfId="0" applyFill="1" applyBorder="1" applyAlignment="1">
      <alignment wrapText="1"/>
    </xf>
    <xf numFmtId="0" fontId="0" fillId="7" borderId="13" xfId="0" applyFill="1" applyBorder="1" applyAlignment="1">
      <alignment wrapText="1"/>
    </xf>
    <xf numFmtId="0" fontId="0" fillId="7" borderId="14" xfId="0" applyFill="1" applyBorder="1" applyAlignment="1">
      <alignment wrapText="1"/>
    </xf>
    <xf numFmtId="165" fontId="0" fillId="3" borderId="16" xfId="1" applyNumberFormat="1" applyFont="1" applyFill="1" applyBorder="1" applyAlignment="1">
      <alignment horizontal="center"/>
    </xf>
    <xf numFmtId="0" fontId="41" fillId="0" borderId="0" xfId="27" applyFont="1"/>
    <xf numFmtId="0" fontId="23" fillId="0" borderId="0" xfId="27" applyFont="1"/>
    <xf numFmtId="0" fontId="50" fillId="0" borderId="0" xfId="27" applyFont="1" applyAlignment="1">
      <alignment horizontal="center"/>
    </xf>
    <xf numFmtId="0" fontId="6" fillId="0" borderId="0" xfId="27"/>
    <xf numFmtId="0" fontId="53" fillId="16" borderId="12" xfId="0" applyFont="1" applyFill="1" applyBorder="1" applyAlignment="1">
      <alignment horizontal="center" vertical="center" wrapText="1"/>
    </xf>
    <xf numFmtId="0" fontId="53" fillId="17" borderId="13" xfId="0" applyFont="1" applyFill="1" applyBorder="1" applyAlignment="1">
      <alignment horizontal="center" vertical="center" wrapText="1"/>
    </xf>
    <xf numFmtId="0" fontId="53" fillId="16" borderId="13" xfId="0" applyFont="1" applyFill="1" applyBorder="1" applyAlignment="1">
      <alignment horizontal="center" vertical="center" wrapText="1"/>
    </xf>
    <xf numFmtId="0" fontId="53" fillId="18" borderId="13" xfId="0" applyFont="1" applyFill="1" applyBorder="1" applyAlignment="1">
      <alignment horizontal="center" vertical="center" wrapText="1"/>
    </xf>
    <xf numFmtId="164" fontId="53" fillId="18" borderId="13" xfId="0" applyNumberFormat="1" applyFont="1" applyFill="1" applyBorder="1" applyAlignment="1">
      <alignment horizontal="center" vertical="center" wrapText="1"/>
    </xf>
    <xf numFmtId="164" fontId="53" fillId="16" borderId="13" xfId="0" applyNumberFormat="1" applyFont="1" applyFill="1" applyBorder="1" applyAlignment="1">
      <alignment horizontal="center" vertical="center" wrapText="1"/>
    </xf>
    <xf numFmtId="164" fontId="53" fillId="18" borderId="14" xfId="0" applyNumberFormat="1" applyFont="1" applyFill="1" applyBorder="1" applyAlignment="1">
      <alignment horizontal="center" vertical="center" wrapText="1"/>
    </xf>
    <xf numFmtId="165" fontId="33" fillId="0" borderId="0" xfId="1" applyNumberFormat="1" applyFont="1"/>
    <xf numFmtId="1" fontId="53" fillId="16" borderId="15" xfId="0" applyNumberFormat="1" applyFont="1" applyFill="1" applyBorder="1" applyAlignment="1">
      <alignment horizontal="center" vertical="center" wrapText="1"/>
    </xf>
    <xf numFmtId="164" fontId="53" fillId="17" borderId="11" xfId="0" applyNumberFormat="1" applyFont="1" applyFill="1" applyBorder="1" applyAlignment="1">
      <alignment horizontal="center" vertical="center" wrapText="1"/>
    </xf>
    <xf numFmtId="164" fontId="53" fillId="16" borderId="11" xfId="0" applyNumberFormat="1" applyFont="1" applyFill="1" applyBorder="1" applyAlignment="1">
      <alignment horizontal="center" vertical="center" wrapText="1"/>
    </xf>
    <xf numFmtId="164" fontId="53" fillId="18" borderId="11" xfId="0" applyNumberFormat="1" applyFont="1" applyFill="1" applyBorder="1" applyAlignment="1">
      <alignment horizontal="center" vertical="center" wrapText="1"/>
    </xf>
    <xf numFmtId="164" fontId="53" fillId="18" borderId="16" xfId="0" applyNumberFormat="1" applyFont="1" applyFill="1" applyBorder="1" applyAlignment="1">
      <alignment horizontal="center" vertical="center" wrapText="1"/>
    </xf>
    <xf numFmtId="1" fontId="53" fillId="16" borderId="17" xfId="0" applyNumberFormat="1" applyFont="1" applyFill="1" applyBorder="1" applyAlignment="1">
      <alignment horizontal="center" vertical="center" wrapText="1"/>
    </xf>
    <xf numFmtId="164" fontId="53" fillId="17" borderId="18" xfId="0" applyNumberFormat="1" applyFont="1" applyFill="1" applyBorder="1" applyAlignment="1">
      <alignment horizontal="center" vertical="center" wrapText="1"/>
    </xf>
    <xf numFmtId="164" fontId="53" fillId="16" borderId="18" xfId="0" applyNumberFormat="1" applyFont="1" applyFill="1" applyBorder="1" applyAlignment="1">
      <alignment horizontal="center" vertical="center" wrapText="1"/>
    </xf>
    <xf numFmtId="164" fontId="53" fillId="18" borderId="18" xfId="0" applyNumberFormat="1" applyFont="1" applyFill="1" applyBorder="1" applyAlignment="1">
      <alignment horizontal="center" vertical="center" wrapText="1"/>
    </xf>
    <xf numFmtId="164" fontId="53" fillId="18" borderId="19" xfId="0" applyNumberFormat="1" applyFont="1" applyFill="1" applyBorder="1" applyAlignment="1">
      <alignment horizontal="center" vertical="center" wrapText="1"/>
    </xf>
    <xf numFmtId="0" fontId="7" fillId="0" borderId="0" xfId="26" applyAlignment="1">
      <alignment horizontal="center"/>
    </xf>
    <xf numFmtId="0" fontId="7" fillId="0" borderId="0" xfId="26"/>
    <xf numFmtId="0" fontId="7" fillId="0" borderId="0" xfId="3" applyFont="1" applyAlignment="1">
      <alignment horizontal="center" wrapText="1"/>
    </xf>
    <xf numFmtId="0" fontId="7" fillId="0" borderId="0" xfId="26" applyAlignment="1">
      <alignment wrapText="1"/>
    </xf>
    <xf numFmtId="3" fontId="7" fillId="0" borderId="0" xfId="3" applyNumberFormat="1" applyFont="1" applyAlignment="1">
      <alignment horizontal="center"/>
    </xf>
    <xf numFmtId="0" fontId="54" fillId="0" borderId="0" xfId="26" applyFont="1"/>
    <xf numFmtId="0" fontId="7" fillId="8" borderId="12" xfId="26" applyFill="1" applyBorder="1" applyAlignment="1">
      <alignment wrapText="1"/>
    </xf>
    <xf numFmtId="0" fontId="7" fillId="8" borderId="13" xfId="26" applyFill="1" applyBorder="1" applyAlignment="1">
      <alignment horizontal="center" wrapText="1"/>
    </xf>
    <xf numFmtId="0" fontId="7" fillId="8" borderId="14" xfId="26" applyFill="1" applyBorder="1" applyAlignment="1">
      <alignment wrapText="1"/>
    </xf>
    <xf numFmtId="0" fontId="7" fillId="0" borderId="0" xfId="26" applyAlignment="1">
      <alignment horizontal="center" wrapText="1"/>
    </xf>
    <xf numFmtId="0" fontId="7" fillId="7" borderId="15" xfId="26" applyFill="1" applyBorder="1"/>
    <xf numFmtId="3" fontId="7" fillId="7" borderId="11" xfId="26" applyNumberFormat="1" applyFill="1" applyBorder="1" applyAlignment="1">
      <alignment horizontal="center"/>
    </xf>
    <xf numFmtId="164" fontId="7" fillId="7" borderId="16" xfId="26" applyNumberFormat="1" applyFill="1" applyBorder="1" applyAlignment="1">
      <alignment horizontal="center"/>
    </xf>
    <xf numFmtId="167" fontId="7" fillId="0" borderId="0" xfId="26" applyNumberFormat="1"/>
    <xf numFmtId="166" fontId="7" fillId="0" borderId="0" xfId="26" applyNumberFormat="1" applyAlignment="1">
      <alignment horizontal="center"/>
    </xf>
    <xf numFmtId="164" fontId="7" fillId="0" borderId="0" xfId="26" applyNumberFormat="1" applyAlignment="1">
      <alignment horizontal="center"/>
    </xf>
    <xf numFmtId="0" fontId="7" fillId="2" borderId="15" xfId="26" applyFill="1" applyBorder="1"/>
    <xf numFmtId="3" fontId="7" fillId="2" borderId="11" xfId="26" applyNumberFormat="1" applyFill="1" applyBorder="1" applyAlignment="1">
      <alignment horizontal="center"/>
    </xf>
    <xf numFmtId="164" fontId="7" fillId="2" borderId="16" xfId="26" applyNumberFormat="1" applyFill="1" applyBorder="1" applyAlignment="1">
      <alignment horizontal="center"/>
    </xf>
    <xf numFmtId="0" fontId="7" fillId="0" borderId="0" xfId="26" quotePrefix="1"/>
    <xf numFmtId="3" fontId="7" fillId="7" borderId="18" xfId="26" applyNumberFormat="1" applyFill="1" applyBorder="1" applyAlignment="1">
      <alignment horizontal="center"/>
    </xf>
    <xf numFmtId="164" fontId="7" fillId="7" borderId="19" xfId="26" applyNumberFormat="1" applyFill="1" applyBorder="1" applyAlignment="1">
      <alignment horizontal="center"/>
    </xf>
    <xf numFmtId="0" fontId="55" fillId="0" borderId="0" xfId="18" applyFont="1"/>
    <xf numFmtId="0" fontId="0" fillId="0" borderId="51" xfId="0" applyBorder="1" applyAlignment="1">
      <alignment wrapText="1"/>
    </xf>
    <xf numFmtId="0" fontId="0" fillId="2" borderId="55" xfId="0" quotePrefix="1" applyFill="1" applyBorder="1" applyAlignment="1">
      <alignment wrapText="1"/>
    </xf>
    <xf numFmtId="1" fontId="11" fillId="2" borderId="56" xfId="0" quotePrefix="1" applyNumberFormat="1" applyFont="1" applyFill="1" applyBorder="1" applyAlignment="1">
      <alignment horizontal="center" wrapText="1"/>
    </xf>
    <xf numFmtId="1" fontId="7" fillId="2" borderId="56" xfId="0" quotePrefix="1" applyNumberFormat="1" applyFont="1" applyFill="1" applyBorder="1" applyAlignment="1">
      <alignment horizontal="center" wrapText="1"/>
    </xf>
    <xf numFmtId="1" fontId="7" fillId="2" borderId="57" xfId="0" quotePrefix="1" applyNumberFormat="1" applyFont="1" applyFill="1" applyBorder="1" applyAlignment="1">
      <alignment horizontal="center" wrapText="1"/>
    </xf>
    <xf numFmtId="0" fontId="0" fillId="8" borderId="55" xfId="0" quotePrefix="1" applyFill="1" applyBorder="1"/>
    <xf numFmtId="164" fontId="0" fillId="8" borderId="56" xfId="0" quotePrefix="1" applyNumberFormat="1" applyFill="1" applyBorder="1" applyAlignment="1">
      <alignment horizontal="center"/>
    </xf>
    <xf numFmtId="164" fontId="0" fillId="8" borderId="57" xfId="0" quotePrefix="1" applyNumberFormat="1" applyFill="1" applyBorder="1" applyAlignment="1">
      <alignment horizontal="center"/>
    </xf>
    <xf numFmtId="0" fontId="0" fillId="2" borderId="55" xfId="0" quotePrefix="1" applyFill="1" applyBorder="1"/>
    <xf numFmtId="164" fontId="0" fillId="2" borderId="56" xfId="0" quotePrefix="1" applyNumberFormat="1" applyFill="1" applyBorder="1" applyAlignment="1">
      <alignment horizontal="center"/>
    </xf>
    <xf numFmtId="164" fontId="0" fillId="2" borderId="57" xfId="0" quotePrefix="1" applyNumberFormat="1" applyFill="1" applyBorder="1" applyAlignment="1">
      <alignment horizontal="center"/>
    </xf>
    <xf numFmtId="9" fontId="0" fillId="5" borderId="16" xfId="1" applyFont="1" applyFill="1" applyBorder="1" applyAlignment="1">
      <alignment horizontal="center"/>
    </xf>
    <xf numFmtId="9" fontId="0" fillId="8" borderId="18" xfId="1" applyFont="1" applyFill="1" applyBorder="1" applyAlignment="1">
      <alignment horizontal="center"/>
    </xf>
    <xf numFmtId="9" fontId="0" fillId="8" borderId="19" xfId="1" applyFont="1" applyFill="1" applyBorder="1" applyAlignment="1">
      <alignment horizontal="center"/>
    </xf>
    <xf numFmtId="0" fontId="0" fillId="13" borderId="25" xfId="0" applyFill="1" applyBorder="1" applyAlignment="1">
      <alignment wrapText="1"/>
    </xf>
    <xf numFmtId="0" fontId="0" fillId="13" borderId="26" xfId="0" applyFill="1" applyBorder="1" applyAlignment="1">
      <alignment wrapText="1"/>
    </xf>
    <xf numFmtId="0" fontId="0" fillId="13" borderId="27" xfId="0" applyFill="1" applyBorder="1" applyAlignment="1">
      <alignment wrapText="1"/>
    </xf>
    <xf numFmtId="0" fontId="0" fillId="13" borderId="12" xfId="0" applyFill="1" applyBorder="1" applyAlignment="1">
      <alignment wrapText="1"/>
    </xf>
    <xf numFmtId="0" fontId="0" fillId="13" borderId="13" xfId="0" applyFill="1" applyBorder="1" applyAlignment="1">
      <alignment horizontal="center" wrapText="1"/>
    </xf>
    <xf numFmtId="0" fontId="0" fillId="13" borderId="14" xfId="0" applyFill="1" applyBorder="1" applyAlignment="1">
      <alignment horizontal="center" wrapText="1"/>
    </xf>
    <xf numFmtId="0" fontId="0" fillId="12" borderId="86" xfId="0" applyFill="1" applyBorder="1"/>
    <xf numFmtId="0" fontId="16" fillId="12" borderId="87" xfId="0" applyFont="1" applyFill="1" applyBorder="1"/>
    <xf numFmtId="0" fontId="0" fillId="12" borderId="87" xfId="0" applyFill="1" applyBorder="1"/>
    <xf numFmtId="0" fontId="0" fillId="12" borderId="88" xfId="0" applyFill="1" applyBorder="1"/>
    <xf numFmtId="0" fontId="16" fillId="12" borderId="86" xfId="0" applyFont="1" applyFill="1" applyBorder="1"/>
    <xf numFmtId="0" fontId="10" fillId="12" borderId="87" xfId="11" applyFill="1" applyBorder="1" applyAlignment="1">
      <alignment horizontal="left"/>
    </xf>
    <xf numFmtId="2" fontId="10" fillId="12" borderId="87" xfId="11" applyNumberFormat="1" applyFill="1" applyBorder="1" applyAlignment="1">
      <alignment horizontal="center"/>
    </xf>
    <xf numFmtId="4" fontId="10" fillId="12" borderId="87" xfId="10" applyNumberFormat="1" applyFill="1" applyBorder="1" applyAlignment="1">
      <alignment horizontal="center"/>
    </xf>
    <xf numFmtId="0" fontId="17" fillId="12" borderId="86" xfId="0" applyFont="1" applyFill="1" applyBorder="1"/>
    <xf numFmtId="0" fontId="0" fillId="12" borderId="15" xfId="0" applyFill="1" applyBorder="1"/>
    <xf numFmtId="164" fontId="0" fillId="12" borderId="11" xfId="0" applyNumberFormat="1" applyFill="1" applyBorder="1" applyAlignment="1">
      <alignment horizontal="center"/>
    </xf>
    <xf numFmtId="164" fontId="0" fillId="12" borderId="16" xfId="0" applyNumberFormat="1" applyFill="1" applyBorder="1" applyAlignment="1">
      <alignment horizontal="center"/>
    </xf>
    <xf numFmtId="0" fontId="0" fillId="13" borderId="17" xfId="0" applyFill="1" applyBorder="1"/>
    <xf numFmtId="164" fontId="0" fillId="13" borderId="18" xfId="0" applyNumberFormat="1" applyFill="1" applyBorder="1" applyAlignment="1">
      <alignment horizontal="center"/>
    </xf>
    <xf numFmtId="164" fontId="0" fillId="13" borderId="19" xfId="0" applyNumberFormat="1" applyFill="1" applyBorder="1" applyAlignment="1">
      <alignment horizontal="center"/>
    </xf>
    <xf numFmtId="0" fontId="0" fillId="13" borderId="15" xfId="0" applyFill="1" applyBorder="1"/>
    <xf numFmtId="164" fontId="0" fillId="13" borderId="11" xfId="0" applyNumberFormat="1" applyFill="1" applyBorder="1" applyAlignment="1">
      <alignment horizontal="center"/>
    </xf>
    <xf numFmtId="164" fontId="0" fillId="13" borderId="16" xfId="0" applyNumberFormat="1" applyFill="1" applyBorder="1" applyAlignment="1">
      <alignment horizontal="center"/>
    </xf>
    <xf numFmtId="9" fontId="0" fillId="13" borderId="11" xfId="1" applyFont="1" applyFill="1" applyBorder="1" applyAlignment="1">
      <alignment horizontal="center"/>
    </xf>
    <xf numFmtId="9" fontId="0" fillId="13" borderId="18" xfId="1" applyFont="1" applyFill="1" applyBorder="1" applyAlignment="1">
      <alignment horizontal="center"/>
    </xf>
    <xf numFmtId="165" fontId="0" fillId="2" borderId="16" xfId="1" applyNumberFormat="1" applyFont="1" applyFill="1" applyBorder="1" applyAlignment="1">
      <alignment horizontal="center"/>
    </xf>
    <xf numFmtId="9" fontId="0" fillId="2" borderId="18" xfId="1" applyFont="1" applyFill="1" applyBorder="1" applyAlignment="1">
      <alignment horizontal="center"/>
    </xf>
    <xf numFmtId="165" fontId="0" fillId="2" borderId="18" xfId="1" applyNumberFormat="1" applyFont="1" applyFill="1" applyBorder="1" applyAlignment="1">
      <alignment horizontal="center"/>
    </xf>
    <xf numFmtId="165" fontId="0" fillId="2" borderId="19" xfId="1" applyNumberFormat="1" applyFont="1" applyFill="1" applyBorder="1" applyAlignment="1">
      <alignment horizontal="center"/>
    </xf>
    <xf numFmtId="164" fontId="0" fillId="2" borderId="18" xfId="0" applyNumberFormat="1" applyFill="1" applyBorder="1" applyAlignment="1">
      <alignment horizontal="center"/>
    </xf>
    <xf numFmtId="164" fontId="0" fillId="2" borderId="19" xfId="0" applyNumberFormat="1" applyFill="1" applyBorder="1" applyAlignment="1">
      <alignment horizontal="center"/>
    </xf>
    <xf numFmtId="0" fontId="0" fillId="13" borderId="87" xfId="0" applyFill="1" applyBorder="1"/>
    <xf numFmtId="0" fontId="0" fillId="13" borderId="88" xfId="0" applyFill="1" applyBorder="1"/>
    <xf numFmtId="0" fontId="56" fillId="12" borderId="87" xfId="0" applyFont="1" applyFill="1" applyBorder="1" applyAlignment="1">
      <alignment horizontal="center"/>
    </xf>
    <xf numFmtId="0" fontId="56" fillId="12" borderId="87" xfId="0" applyFont="1" applyFill="1" applyBorder="1"/>
    <xf numFmtId="0" fontId="56" fillId="12" borderId="88" xfId="0" applyFont="1" applyFill="1" applyBorder="1"/>
    <xf numFmtId="0" fontId="0" fillId="13" borderId="38" xfId="0" applyFill="1" applyBorder="1"/>
    <xf numFmtId="164" fontId="0" fillId="13" borderId="39" xfId="0" applyNumberFormat="1" applyFill="1" applyBorder="1" applyAlignment="1">
      <alignment horizontal="center"/>
    </xf>
    <xf numFmtId="1" fontId="0" fillId="13" borderId="39" xfId="0" applyNumberFormat="1" applyFill="1" applyBorder="1" applyAlignment="1">
      <alignment horizontal="center"/>
    </xf>
    <xf numFmtId="164" fontId="0" fillId="13" borderId="40" xfId="0" applyNumberFormat="1" applyFill="1" applyBorder="1" applyAlignment="1">
      <alignment horizontal="center"/>
    </xf>
    <xf numFmtId="0" fontId="0" fillId="13" borderId="41" xfId="0" applyFill="1" applyBorder="1"/>
    <xf numFmtId="164" fontId="0" fillId="13" borderId="42" xfId="0" applyNumberFormat="1" applyFill="1" applyBorder="1" applyAlignment="1">
      <alignment horizontal="center"/>
    </xf>
    <xf numFmtId="1" fontId="0" fillId="13" borderId="42" xfId="0" applyNumberFormat="1" applyFill="1" applyBorder="1" applyAlignment="1">
      <alignment horizontal="center"/>
    </xf>
    <xf numFmtId="164" fontId="0" fillId="13" borderId="43" xfId="0" applyNumberFormat="1" applyFill="1" applyBorder="1" applyAlignment="1">
      <alignment horizontal="center"/>
    </xf>
    <xf numFmtId="0" fontId="0" fillId="8" borderId="12" xfId="0" quotePrefix="1" applyFill="1" applyBorder="1" applyAlignment="1">
      <alignment wrapText="1"/>
    </xf>
    <xf numFmtId="0" fontId="0" fillId="8" borderId="13" xfId="0" quotePrefix="1" applyFill="1" applyBorder="1" applyAlignment="1">
      <alignment wrapText="1"/>
    </xf>
    <xf numFmtId="0" fontId="0" fillId="8" borderId="14" xfId="0" quotePrefix="1" applyFill="1" applyBorder="1" applyAlignment="1">
      <alignment wrapText="1"/>
    </xf>
    <xf numFmtId="0" fontId="0" fillId="8" borderId="15" xfId="0" quotePrefix="1" applyFill="1" applyBorder="1" applyAlignment="1">
      <alignment wrapText="1"/>
    </xf>
    <xf numFmtId="0" fontId="0" fillId="8" borderId="11" xfId="0" quotePrefix="1" applyFill="1" applyBorder="1" applyAlignment="1">
      <alignment wrapText="1"/>
    </xf>
    <xf numFmtId="0" fontId="0" fillId="8" borderId="16" xfId="0" quotePrefix="1" applyFill="1" applyBorder="1" applyAlignment="1">
      <alignment wrapText="1"/>
    </xf>
    <xf numFmtId="0" fontId="0" fillId="2" borderId="15" xfId="0" quotePrefix="1" applyFill="1" applyBorder="1" applyAlignment="1">
      <alignment horizontal="center"/>
    </xf>
    <xf numFmtId="0" fontId="0" fillId="2" borderId="17" xfId="0" quotePrefix="1" applyFill="1" applyBorder="1" applyAlignment="1">
      <alignment horizontal="center"/>
    </xf>
    <xf numFmtId="0" fontId="0" fillId="13" borderId="86" xfId="0" applyFill="1" applyBorder="1"/>
    <xf numFmtId="0" fontId="28" fillId="13" borderId="87" xfId="0" applyFont="1" applyFill="1" applyBorder="1"/>
    <xf numFmtId="0" fontId="0" fillId="13" borderId="89" xfId="0" applyFill="1" applyBorder="1"/>
    <xf numFmtId="0" fontId="28" fillId="13" borderId="90" xfId="0" applyFont="1" applyFill="1" applyBorder="1"/>
    <xf numFmtId="0" fontId="0" fillId="13" borderId="90" xfId="0" applyFill="1" applyBorder="1"/>
    <xf numFmtId="0" fontId="0" fillId="13" borderId="91" xfId="0" applyFill="1" applyBorder="1"/>
    <xf numFmtId="0" fontId="0" fillId="2" borderId="47" xfId="0" applyFill="1" applyBorder="1"/>
    <xf numFmtId="0" fontId="0" fillId="2" borderId="48" xfId="0" applyFill="1" applyBorder="1"/>
    <xf numFmtId="0" fontId="0" fillId="2" borderId="49" xfId="0" applyFill="1" applyBorder="1"/>
    <xf numFmtId="0" fontId="0" fillId="2" borderId="50" xfId="0" applyFill="1" applyBorder="1"/>
    <xf numFmtId="0" fontId="0" fillId="2" borderId="54" xfId="0" applyFill="1" applyBorder="1"/>
    <xf numFmtId="0" fontId="0" fillId="2" borderId="59" xfId="0" applyFill="1" applyBorder="1"/>
    <xf numFmtId="0" fontId="0" fillId="2" borderId="0" xfId="0" quotePrefix="1" applyFill="1" applyAlignment="1">
      <alignment horizontal="center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/>
    <xf numFmtId="9" fontId="29" fillId="2" borderId="0" xfId="1" applyFont="1" applyFill="1" applyBorder="1" applyAlignment="1">
      <alignment horizontal="center"/>
    </xf>
    <xf numFmtId="9" fontId="0" fillId="2" borderId="0" xfId="1" applyFont="1" applyFill="1" applyBorder="1" applyAlignment="1">
      <alignment horizontal="center"/>
    </xf>
    <xf numFmtId="0" fontId="0" fillId="2" borderId="63" xfId="0" applyFill="1" applyBorder="1"/>
    <xf numFmtId="0" fontId="0" fillId="2" borderId="64" xfId="0" applyFill="1" applyBorder="1"/>
    <xf numFmtId="0" fontId="0" fillId="2" borderId="0" xfId="0" quotePrefix="1" applyFill="1" applyAlignment="1">
      <alignment wrapText="1"/>
    </xf>
    <xf numFmtId="0" fontId="2" fillId="2" borderId="0" xfId="0" applyFont="1" applyFill="1"/>
    <xf numFmtId="0" fontId="0" fillId="2" borderId="0" xfId="0" applyFill="1" applyAlignment="1">
      <alignment wrapText="1"/>
    </xf>
    <xf numFmtId="164" fontId="0" fillId="2" borderId="0" xfId="0" applyNumberFormat="1" applyFill="1"/>
    <xf numFmtId="164" fontId="19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center"/>
    </xf>
    <xf numFmtId="164" fontId="2" fillId="2" borderId="0" xfId="0" applyNumberFormat="1" applyFont="1" applyFill="1" applyAlignment="1">
      <alignment horizontal="left"/>
    </xf>
    <xf numFmtId="164" fontId="26" fillId="2" borderId="0" xfId="0" applyNumberFormat="1" applyFont="1" applyFill="1" applyAlignment="1">
      <alignment horizontal="center"/>
    </xf>
    <xf numFmtId="9" fontId="0" fillId="2" borderId="15" xfId="0" applyNumberFormat="1" applyFill="1" applyBorder="1" applyAlignment="1">
      <alignment horizontal="center"/>
    </xf>
    <xf numFmtId="164" fontId="0" fillId="2" borderId="17" xfId="0" applyNumberFormat="1" applyFill="1" applyBorder="1" applyAlignment="1">
      <alignment horizontal="center"/>
    </xf>
    <xf numFmtId="164" fontId="1" fillId="2" borderId="18" xfId="1" applyNumberFormat="1" applyFont="1" applyFill="1" applyBorder="1" applyAlignment="1">
      <alignment horizontal="center"/>
    </xf>
    <xf numFmtId="0" fontId="58" fillId="8" borderId="44" xfId="0" applyFont="1" applyFill="1" applyBorder="1"/>
    <xf numFmtId="0" fontId="0" fillId="10" borderId="52" xfId="0" applyFill="1" applyBorder="1"/>
    <xf numFmtId="0" fontId="0" fillId="10" borderId="52" xfId="0" applyFill="1" applyBorder="1" applyAlignment="1">
      <alignment horizontal="center"/>
    </xf>
    <xf numFmtId="0" fontId="0" fillId="10" borderId="56" xfId="0" applyFill="1" applyBorder="1"/>
    <xf numFmtId="164" fontId="0" fillId="10" borderId="56" xfId="0" applyNumberFormat="1" applyFill="1" applyBorder="1" applyAlignment="1">
      <alignment horizontal="center"/>
    </xf>
    <xf numFmtId="165" fontId="0" fillId="8" borderId="92" xfId="0" applyNumberFormat="1" applyFill="1" applyBorder="1" applyAlignment="1">
      <alignment horizontal="center"/>
    </xf>
    <xf numFmtId="165" fontId="0" fillId="8" borderId="93" xfId="0" applyNumberFormat="1" applyFill="1" applyBorder="1" applyAlignment="1">
      <alignment horizontal="center"/>
    </xf>
    <xf numFmtId="165" fontId="0" fillId="8" borderId="94" xfId="0" applyNumberFormat="1" applyFill="1" applyBorder="1" applyAlignment="1">
      <alignment horizontal="center"/>
    </xf>
    <xf numFmtId="165" fontId="0" fillId="11" borderId="95" xfId="0" applyNumberFormat="1" applyFill="1" applyBorder="1" applyAlignment="1">
      <alignment horizontal="center"/>
    </xf>
    <xf numFmtId="165" fontId="0" fillId="11" borderId="93" xfId="0" applyNumberFormat="1" applyFill="1" applyBorder="1" applyAlignment="1">
      <alignment horizontal="center"/>
    </xf>
    <xf numFmtId="165" fontId="0" fillId="11" borderId="94" xfId="0" applyNumberFormat="1" applyFill="1" applyBorder="1" applyAlignment="1">
      <alignment horizontal="center"/>
    </xf>
    <xf numFmtId="165" fontId="0" fillId="3" borderId="93" xfId="0" applyNumberFormat="1" applyFill="1" applyBorder="1" applyAlignment="1">
      <alignment horizontal="center"/>
    </xf>
    <xf numFmtId="165" fontId="0" fillId="3" borderId="96" xfId="0" applyNumberFormat="1" applyFill="1" applyBorder="1" applyAlignment="1">
      <alignment horizontal="center"/>
    </xf>
    <xf numFmtId="1" fontId="0" fillId="2" borderId="15" xfId="0" applyNumberFormat="1" applyFill="1" applyBorder="1" applyAlignment="1">
      <alignment horizontal="center"/>
    </xf>
    <xf numFmtId="1" fontId="1" fillId="2" borderId="11" xfId="1" applyNumberFormat="1" applyFont="1" applyFill="1" applyBorder="1" applyAlignment="1">
      <alignment horizontal="center"/>
    </xf>
    <xf numFmtId="1" fontId="0" fillId="2" borderId="16" xfId="0" applyNumberFormat="1" applyFill="1" applyBorder="1" applyAlignment="1">
      <alignment horizontal="center"/>
    </xf>
    <xf numFmtId="0" fontId="6" fillId="12" borderId="87" xfId="3" applyFill="1" applyBorder="1"/>
    <xf numFmtId="0" fontId="6" fillId="12" borderId="88" xfId="3" applyFill="1" applyBorder="1"/>
    <xf numFmtId="0" fontId="1" fillId="8" borderId="51" xfId="4" applyFill="1" applyBorder="1" applyAlignment="1">
      <alignment horizontal="center" wrapText="1"/>
    </xf>
    <xf numFmtId="0" fontId="1" fillId="8" borderId="52" xfId="4" applyFill="1" applyBorder="1" applyAlignment="1">
      <alignment horizontal="center" wrapText="1"/>
    </xf>
    <xf numFmtId="0" fontId="1" fillId="2" borderId="55" xfId="4" applyFill="1" applyBorder="1" applyAlignment="1">
      <alignment horizontal="center"/>
    </xf>
    <xf numFmtId="0" fontId="1" fillId="2" borderId="65" xfId="4" applyFill="1" applyBorder="1" applyAlignment="1">
      <alignment horizontal="center"/>
    </xf>
    <xf numFmtId="0" fontId="1" fillId="8" borderId="52" xfId="0" applyFont="1" applyFill="1" applyBorder="1" applyAlignment="1">
      <alignment horizontal="center" wrapText="1"/>
    </xf>
    <xf numFmtId="0" fontId="1" fillId="8" borderId="53" xfId="0" applyFont="1" applyFill="1" applyBorder="1" applyAlignment="1">
      <alignment horizontal="center" wrapText="1"/>
    </xf>
    <xf numFmtId="164" fontId="22" fillId="9" borderId="51" xfId="3" applyNumberFormat="1" applyFont="1" applyFill="1" applyBorder="1" applyAlignment="1">
      <alignment horizontal="center"/>
    </xf>
    <xf numFmtId="164" fontId="22" fillId="9" borderId="52" xfId="3" applyNumberFormat="1" applyFont="1" applyFill="1" applyBorder="1" applyAlignment="1">
      <alignment horizontal="center"/>
    </xf>
    <xf numFmtId="164" fontId="22" fillId="9" borderId="53" xfId="3" applyNumberFormat="1" applyFont="1" applyFill="1" applyBorder="1" applyAlignment="1">
      <alignment horizontal="center"/>
    </xf>
    <xf numFmtId="164" fontId="22" fillId="9" borderId="65" xfId="3" applyNumberFormat="1" applyFont="1" applyFill="1" applyBorder="1" applyAlignment="1">
      <alignment horizontal="center"/>
    </xf>
    <xf numFmtId="164" fontId="22" fillId="9" borderId="66" xfId="3" applyNumberFormat="1" applyFont="1" applyFill="1" applyBorder="1" applyAlignment="1">
      <alignment horizontal="center"/>
    </xf>
    <xf numFmtId="164" fontId="22" fillId="9" borderId="67" xfId="3" applyNumberFormat="1" applyFont="1" applyFill="1" applyBorder="1" applyAlignment="1">
      <alignment horizontal="center"/>
    </xf>
    <xf numFmtId="0" fontId="18" fillId="13" borderId="86" xfId="0" applyFont="1" applyFill="1" applyBorder="1"/>
    <xf numFmtId="2" fontId="0" fillId="13" borderId="17" xfId="0" quotePrefix="1" applyNumberFormat="1" applyFill="1" applyBorder="1"/>
    <xf numFmtId="2" fontId="0" fillId="13" borderId="15" xfId="0" quotePrefix="1" applyNumberFormat="1" applyFill="1" applyBorder="1"/>
    <xf numFmtId="0" fontId="60" fillId="2" borderId="69" xfId="14" applyFont="1" applyFill="1" applyBorder="1" applyAlignment="1">
      <alignment horizontal="center"/>
    </xf>
    <xf numFmtId="0" fontId="60" fillId="2" borderId="69" xfId="14" applyFont="1" applyFill="1" applyBorder="1" applyAlignment="1">
      <alignment horizontal="left"/>
    </xf>
    <xf numFmtId="0" fontId="61" fillId="0" borderId="0" xfId="13" applyFont="1"/>
    <xf numFmtId="1" fontId="61" fillId="2" borderId="70" xfId="13" applyNumberFormat="1" applyFont="1" applyFill="1" applyBorder="1" applyAlignment="1">
      <alignment horizontal="center"/>
    </xf>
    <xf numFmtId="1" fontId="61" fillId="0" borderId="0" xfId="13" applyNumberFormat="1" applyFont="1"/>
    <xf numFmtId="164" fontId="61" fillId="0" borderId="0" xfId="13" applyNumberFormat="1" applyFont="1" applyAlignment="1">
      <alignment horizontal="center"/>
    </xf>
    <xf numFmtId="0" fontId="9" fillId="12" borderId="87" xfId="13" applyFill="1" applyBorder="1"/>
    <xf numFmtId="0" fontId="9" fillId="12" borderId="88" xfId="13" applyFill="1" applyBorder="1"/>
    <xf numFmtId="0" fontId="61" fillId="2" borderId="50" xfId="13" applyFont="1" applyFill="1" applyBorder="1"/>
    <xf numFmtId="0" fontId="61" fillId="2" borderId="0" xfId="13" applyFont="1" applyFill="1"/>
    <xf numFmtId="0" fontId="61" fillId="2" borderId="54" xfId="13" applyFont="1" applyFill="1" applyBorder="1"/>
    <xf numFmtId="0" fontId="59" fillId="2" borderId="0" xfId="14" applyFont="1" applyFill="1" applyAlignment="1">
      <alignment horizontal="right"/>
    </xf>
    <xf numFmtId="0" fontId="60" fillId="2" borderId="0" xfId="14" applyFont="1" applyFill="1" applyAlignment="1">
      <alignment horizontal="center"/>
    </xf>
    <xf numFmtId="0" fontId="60" fillId="2" borderId="99" xfId="14" applyFont="1" applyFill="1" applyBorder="1" applyAlignment="1">
      <alignment horizontal="left"/>
    </xf>
    <xf numFmtId="1" fontId="61" fillId="2" borderId="0" xfId="13" applyNumberFormat="1" applyFont="1" applyFill="1" applyAlignment="1">
      <alignment horizontal="center"/>
    </xf>
    <xf numFmtId="1" fontId="61" fillId="2" borderId="54" xfId="13" applyNumberFormat="1" applyFont="1" applyFill="1" applyBorder="1" applyAlignment="1">
      <alignment horizontal="center"/>
    </xf>
    <xf numFmtId="1" fontId="61" fillId="2" borderId="100" xfId="13" applyNumberFormat="1" applyFont="1" applyFill="1" applyBorder="1" applyAlignment="1">
      <alignment horizontal="center"/>
    </xf>
    <xf numFmtId="1" fontId="61" fillId="2" borderId="63" xfId="13" applyNumberFormat="1" applyFont="1" applyFill="1" applyBorder="1" applyAlignment="1">
      <alignment horizontal="center"/>
    </xf>
    <xf numFmtId="1" fontId="61" fillId="2" borderId="64" xfId="13" applyNumberFormat="1" applyFont="1" applyFill="1" applyBorder="1" applyAlignment="1">
      <alignment horizontal="center"/>
    </xf>
    <xf numFmtId="0" fontId="61" fillId="13" borderId="47" xfId="13" applyFont="1" applyFill="1" applyBorder="1"/>
    <xf numFmtId="0" fontId="61" fillId="13" borderId="48" xfId="13" applyFont="1" applyFill="1" applyBorder="1"/>
    <xf numFmtId="0" fontId="62" fillId="13" borderId="48" xfId="4" applyFont="1" applyFill="1" applyBorder="1" applyAlignment="1">
      <alignment horizontal="center" vertical="center" readingOrder="1"/>
    </xf>
    <xf numFmtId="0" fontId="61" fillId="13" borderId="49" xfId="13" applyFont="1" applyFill="1" applyBorder="1"/>
    <xf numFmtId="0" fontId="61" fillId="13" borderId="59" xfId="13" applyFont="1" applyFill="1" applyBorder="1"/>
    <xf numFmtId="0" fontId="61" fillId="13" borderId="63" xfId="13" applyFont="1" applyFill="1" applyBorder="1"/>
    <xf numFmtId="0" fontId="53" fillId="13" borderId="63" xfId="4" applyFont="1" applyFill="1" applyBorder="1" applyAlignment="1">
      <alignment horizontal="center" vertical="center" readingOrder="1"/>
    </xf>
    <xf numFmtId="0" fontId="61" fillId="13" borderId="64" xfId="13" applyFont="1" applyFill="1" applyBorder="1"/>
    <xf numFmtId="0" fontId="11" fillId="8" borderId="101" xfId="0" applyFont="1" applyFill="1" applyBorder="1" applyAlignment="1">
      <alignment wrapText="1"/>
    </xf>
    <xf numFmtId="0" fontId="11" fillId="8" borderId="102" xfId="0" applyFont="1" applyFill="1" applyBorder="1" applyAlignment="1">
      <alignment wrapText="1"/>
    </xf>
    <xf numFmtId="0" fontId="11" fillId="8" borderId="103" xfId="0" applyFont="1" applyFill="1" applyBorder="1" applyAlignment="1">
      <alignment wrapText="1"/>
    </xf>
    <xf numFmtId="0" fontId="11" fillId="13" borderId="104" xfId="0" applyFont="1" applyFill="1" applyBorder="1"/>
    <xf numFmtId="0" fontId="11" fillId="13" borderId="105" xfId="0" applyFont="1" applyFill="1" applyBorder="1"/>
    <xf numFmtId="0" fontId="11" fillId="2" borderId="104" xfId="0" quotePrefix="1" applyFont="1" applyFill="1" applyBorder="1" applyAlignment="1">
      <alignment horizontal="center"/>
    </xf>
    <xf numFmtId="165" fontId="11" fillId="2" borderId="105" xfId="17" applyNumberFormat="1" applyFont="1" applyFill="1" applyBorder="1" applyAlignment="1">
      <alignment horizontal="center"/>
    </xf>
    <xf numFmtId="0" fontId="11" fillId="7" borderId="106" xfId="0" quotePrefix="1" applyFont="1" applyFill="1" applyBorder="1" applyAlignment="1">
      <alignment horizontal="center"/>
    </xf>
    <xf numFmtId="0" fontId="11" fillId="7" borderId="107" xfId="0" applyFont="1" applyFill="1" applyBorder="1"/>
    <xf numFmtId="1" fontId="11" fillId="7" borderId="107" xfId="0" applyNumberFormat="1" applyFont="1" applyFill="1" applyBorder="1" applyAlignment="1">
      <alignment horizontal="center"/>
    </xf>
    <xf numFmtId="165" fontId="11" fillId="7" borderId="108" xfId="17" applyNumberFormat="1" applyFont="1" applyFill="1" applyBorder="1" applyAlignment="1">
      <alignment horizontal="center"/>
    </xf>
    <xf numFmtId="0" fontId="11" fillId="4" borderId="12" xfId="0" applyFont="1" applyFill="1" applyBorder="1"/>
    <xf numFmtId="0" fontId="7" fillId="4" borderId="13" xfId="19" applyFill="1" applyBorder="1" applyAlignment="1">
      <alignment horizontal="left"/>
    </xf>
    <xf numFmtId="2" fontId="7" fillId="4" borderId="13" xfId="19" applyNumberFormat="1" applyFill="1" applyBorder="1" applyAlignment="1">
      <alignment horizontal="center"/>
    </xf>
    <xf numFmtId="165" fontId="7" fillId="4" borderId="14" xfId="1" applyNumberFormat="1" applyFont="1" applyFill="1" applyBorder="1" applyAlignment="1">
      <alignment horizontal="center"/>
    </xf>
    <xf numFmtId="0" fontId="11" fillId="0" borderId="15" xfId="0" quotePrefix="1" applyFont="1" applyBorder="1" applyAlignment="1">
      <alignment horizontal="center"/>
    </xf>
    <xf numFmtId="0" fontId="7" fillId="2" borderId="11" xfId="19" applyFill="1" applyBorder="1" applyAlignment="1">
      <alignment horizontal="left"/>
    </xf>
    <xf numFmtId="164" fontId="7" fillId="2" borderId="11" xfId="19" applyNumberFormat="1" applyFill="1" applyBorder="1" applyAlignment="1">
      <alignment horizontal="center"/>
    </xf>
    <xf numFmtId="165" fontId="7" fillId="2" borderId="16" xfId="1" applyNumberFormat="1" applyFont="1" applyFill="1" applyBorder="1" applyAlignment="1">
      <alignment horizontal="center"/>
    </xf>
    <xf numFmtId="0" fontId="11" fillId="5" borderId="17" xfId="0" quotePrefix="1" applyFont="1" applyFill="1" applyBorder="1" applyAlignment="1">
      <alignment horizontal="center"/>
    </xf>
    <xf numFmtId="0" fontId="7" fillId="5" borderId="18" xfId="19" applyFill="1" applyBorder="1" applyAlignment="1">
      <alignment horizontal="left"/>
    </xf>
    <xf numFmtId="164" fontId="7" fillId="5" borderId="18" xfId="19" applyNumberFormat="1" applyFill="1" applyBorder="1" applyAlignment="1">
      <alignment horizontal="center"/>
    </xf>
    <xf numFmtId="165" fontId="7" fillId="5" borderId="19" xfId="1" applyNumberFormat="1" applyFont="1" applyFill="1" applyBorder="1" applyAlignment="1">
      <alignment horizontal="center"/>
    </xf>
    <xf numFmtId="0" fontId="38" fillId="12" borderId="87" xfId="0" applyFont="1" applyFill="1" applyBorder="1"/>
    <xf numFmtId="0" fontId="11" fillId="4" borderId="12" xfId="0" applyFont="1" applyFill="1" applyBorder="1" applyAlignment="1">
      <alignment horizontal="center"/>
    </xf>
    <xf numFmtId="1" fontId="7" fillId="2" borderId="11" xfId="19" applyNumberFormat="1" applyFill="1" applyBorder="1" applyAlignment="1">
      <alignment horizontal="center"/>
    </xf>
    <xf numFmtId="1" fontId="7" fillId="5" borderId="18" xfId="19" applyNumberFormat="1" applyFill="1" applyBorder="1" applyAlignment="1">
      <alignment horizontal="center"/>
    </xf>
    <xf numFmtId="164" fontId="7" fillId="4" borderId="13" xfId="19" applyNumberFormat="1" applyFill="1" applyBorder="1" applyAlignment="1">
      <alignment horizontal="center"/>
    </xf>
    <xf numFmtId="4" fontId="9" fillId="12" borderId="88" xfId="18" applyNumberFormat="1" applyFont="1" applyFill="1" applyBorder="1" applyAlignment="1">
      <alignment horizontal="center"/>
    </xf>
    <xf numFmtId="0" fontId="11" fillId="19" borderId="15" xfId="0" quotePrefix="1" applyFont="1" applyFill="1" applyBorder="1" applyAlignment="1">
      <alignment horizontal="center"/>
    </xf>
    <xf numFmtId="0" fontId="7" fillId="19" borderId="11" xfId="19" applyFill="1" applyBorder="1" applyAlignment="1">
      <alignment horizontal="left"/>
    </xf>
    <xf numFmtId="164" fontId="7" fillId="19" borderId="11" xfId="19" applyNumberFormat="1" applyFill="1" applyBorder="1" applyAlignment="1">
      <alignment horizontal="center"/>
    </xf>
    <xf numFmtId="165" fontId="7" fillId="19" borderId="16" xfId="1" applyNumberFormat="1" applyFont="1" applyFill="1" applyBorder="1" applyAlignment="1">
      <alignment horizontal="center"/>
    </xf>
    <xf numFmtId="0" fontId="11" fillId="2" borderId="15" xfId="0" quotePrefix="1" applyFont="1" applyFill="1" applyBorder="1" applyAlignment="1">
      <alignment horizontal="center"/>
    </xf>
    <xf numFmtId="1" fontId="7" fillId="19" borderId="11" xfId="19" applyNumberFormat="1" applyFill="1" applyBorder="1" applyAlignment="1">
      <alignment horizontal="center"/>
    </xf>
    <xf numFmtId="0" fontId="11" fillId="8" borderId="12" xfId="0" applyFont="1" applyFill="1" applyBorder="1" applyAlignment="1">
      <alignment wrapText="1"/>
    </xf>
    <xf numFmtId="0" fontId="11" fillId="8" borderId="13" xfId="0" applyFont="1" applyFill="1" applyBorder="1" applyAlignment="1">
      <alignment wrapText="1"/>
    </xf>
    <xf numFmtId="0" fontId="11" fillId="8" borderId="14" xfId="0" applyFont="1" applyFill="1" applyBorder="1" applyAlignment="1">
      <alignment wrapText="1"/>
    </xf>
    <xf numFmtId="0" fontId="11" fillId="13" borderId="15" xfId="0" applyFont="1" applyFill="1" applyBorder="1"/>
    <xf numFmtId="0" fontId="11" fillId="13" borderId="11" xfId="0" applyFont="1" applyFill="1" applyBorder="1"/>
    <xf numFmtId="164" fontId="11" fillId="13" borderId="11" xfId="0" applyNumberFormat="1" applyFont="1" applyFill="1" applyBorder="1" applyAlignment="1">
      <alignment horizontal="center"/>
    </xf>
    <xf numFmtId="0" fontId="11" fillId="13" borderId="16" xfId="0" applyFont="1" applyFill="1" applyBorder="1"/>
    <xf numFmtId="0" fontId="11" fillId="2" borderId="11" xfId="0" applyFont="1" applyFill="1" applyBorder="1"/>
    <xf numFmtId="164" fontId="11" fillId="2" borderId="11" xfId="0" applyNumberFormat="1" applyFont="1" applyFill="1" applyBorder="1" applyAlignment="1">
      <alignment horizontal="center"/>
    </xf>
    <xf numFmtId="165" fontId="11" fillId="2" borderId="16" xfId="17" applyNumberFormat="1" applyFont="1" applyFill="1" applyBorder="1" applyAlignment="1">
      <alignment horizontal="center"/>
    </xf>
    <xf numFmtId="0" fontId="11" fillId="11" borderId="17" xfId="0" quotePrefix="1" applyFont="1" applyFill="1" applyBorder="1" applyAlignment="1">
      <alignment horizontal="center"/>
    </xf>
    <xf numFmtId="0" fontId="11" fillId="11" borderId="18" xfId="0" applyFont="1" applyFill="1" applyBorder="1"/>
    <xf numFmtId="164" fontId="11" fillId="11" borderId="18" xfId="0" applyNumberFormat="1" applyFont="1" applyFill="1" applyBorder="1" applyAlignment="1">
      <alignment horizontal="center"/>
    </xf>
    <xf numFmtId="165" fontId="11" fillId="11" borderId="19" xfId="17" applyNumberFormat="1" applyFont="1" applyFill="1" applyBorder="1" applyAlignment="1">
      <alignment horizontal="center"/>
    </xf>
    <xf numFmtId="0" fontId="37" fillId="13" borderId="86" xfId="0" applyFont="1" applyFill="1" applyBorder="1" applyAlignment="1">
      <alignment horizontal="left"/>
    </xf>
    <xf numFmtId="0" fontId="38" fillId="13" borderId="87" xfId="0" applyFont="1" applyFill="1" applyBorder="1" applyAlignment="1">
      <alignment horizontal="left"/>
    </xf>
    <xf numFmtId="0" fontId="38" fillId="13" borderId="88" xfId="0" applyFont="1" applyFill="1" applyBorder="1" applyAlignment="1">
      <alignment horizontal="left"/>
    </xf>
    <xf numFmtId="0" fontId="27" fillId="12" borderId="87" xfId="0" applyFont="1" applyFill="1" applyBorder="1"/>
    <xf numFmtId="4" fontId="9" fillId="12" borderId="88" xfId="18" applyNumberFormat="1" applyFont="1" applyFill="1" applyBorder="1"/>
    <xf numFmtId="0" fontId="64" fillId="0" borderId="0" xfId="0" applyFont="1"/>
    <xf numFmtId="0" fontId="11" fillId="0" borderId="0" xfId="21" applyFont="1"/>
    <xf numFmtId="0" fontId="12" fillId="0" borderId="0" xfId="21" applyFont="1"/>
    <xf numFmtId="0" fontId="43" fillId="0" borderId="0" xfId="21" applyFont="1"/>
    <xf numFmtId="0" fontId="7" fillId="0" borderId="0" xfId="22"/>
    <xf numFmtId="0" fontId="44" fillId="0" borderId="0" xfId="22" applyFont="1"/>
    <xf numFmtId="0" fontId="1" fillId="11" borderId="109" xfId="0" applyFont="1" applyFill="1" applyBorder="1"/>
    <xf numFmtId="0" fontId="1" fillId="11" borderId="74" xfId="0" applyFont="1" applyFill="1" applyBorder="1" applyAlignment="1">
      <alignment wrapText="1"/>
    </xf>
    <xf numFmtId="0" fontId="1" fillId="11" borderId="110" xfId="0" applyFont="1" applyFill="1" applyBorder="1" applyAlignment="1">
      <alignment wrapText="1"/>
    </xf>
    <xf numFmtId="0" fontId="1" fillId="11" borderId="111" xfId="0" applyFont="1" applyFill="1" applyBorder="1"/>
    <xf numFmtId="0" fontId="1" fillId="11" borderId="112" xfId="0" applyFont="1" applyFill="1" applyBorder="1" applyAlignment="1">
      <alignment wrapText="1"/>
    </xf>
    <xf numFmtId="0" fontId="1" fillId="11" borderId="113" xfId="0" applyFont="1" applyFill="1" applyBorder="1" applyAlignment="1">
      <alignment wrapText="1"/>
    </xf>
    <xf numFmtId="1" fontId="1" fillId="5" borderId="114" xfId="0" applyNumberFormat="1" applyFont="1" applyFill="1" applyBorder="1" applyAlignment="1">
      <alignment horizontal="center"/>
    </xf>
    <xf numFmtId="164" fontId="1" fillId="5" borderId="115" xfId="0" applyNumberFormat="1" applyFont="1" applyFill="1" applyBorder="1" applyAlignment="1">
      <alignment horizontal="center"/>
    </xf>
    <xf numFmtId="164" fontId="1" fillId="5" borderId="116" xfId="0" applyNumberFormat="1" applyFont="1" applyFill="1" applyBorder="1" applyAlignment="1">
      <alignment horizontal="center"/>
    </xf>
    <xf numFmtId="1" fontId="1" fillId="8" borderId="117" xfId="0" applyNumberFormat="1" applyFont="1" applyFill="1" applyBorder="1" applyAlignment="1">
      <alignment horizontal="center"/>
    </xf>
    <xf numFmtId="164" fontId="1" fillId="8" borderId="118" xfId="0" applyNumberFormat="1" applyFont="1" applyFill="1" applyBorder="1" applyAlignment="1">
      <alignment horizontal="center"/>
    </xf>
    <xf numFmtId="164" fontId="1" fillId="8" borderId="119" xfId="0" applyNumberFormat="1" applyFont="1" applyFill="1" applyBorder="1" applyAlignment="1">
      <alignment horizontal="center"/>
    </xf>
    <xf numFmtId="1" fontId="1" fillId="8" borderId="120" xfId="0" applyNumberFormat="1" applyFont="1" applyFill="1" applyBorder="1" applyAlignment="1">
      <alignment horizontal="center"/>
    </xf>
    <xf numFmtId="164" fontId="1" fillId="8" borderId="75" xfId="0" applyNumberFormat="1" applyFont="1" applyFill="1" applyBorder="1" applyAlignment="1">
      <alignment horizontal="center"/>
    </xf>
    <xf numFmtId="164" fontId="1" fillId="8" borderId="121" xfId="0" applyNumberFormat="1" applyFont="1" applyFill="1" applyBorder="1" applyAlignment="1">
      <alignment horizontal="center"/>
    </xf>
    <xf numFmtId="1" fontId="1" fillId="8" borderId="111" xfId="0" applyNumberFormat="1" applyFont="1" applyFill="1" applyBorder="1" applyAlignment="1">
      <alignment horizontal="center"/>
    </xf>
    <xf numFmtId="164" fontId="1" fillId="8" borderId="112" xfId="0" applyNumberFormat="1" applyFont="1" applyFill="1" applyBorder="1" applyAlignment="1">
      <alignment horizontal="center"/>
    </xf>
    <xf numFmtId="164" fontId="1" fillId="8" borderId="113" xfId="0" applyNumberFormat="1" applyFont="1" applyFill="1" applyBorder="1" applyAlignment="1">
      <alignment horizontal="center"/>
    </xf>
    <xf numFmtId="1" fontId="1" fillId="5" borderId="122" xfId="0" applyNumberFormat="1" applyFont="1" applyFill="1" applyBorder="1" applyAlignment="1">
      <alignment horizontal="center"/>
    </xf>
    <xf numFmtId="164" fontId="1" fillId="5" borderId="123" xfId="0" applyNumberFormat="1" applyFont="1" applyFill="1" applyBorder="1" applyAlignment="1">
      <alignment horizontal="center"/>
    </xf>
    <xf numFmtId="164" fontId="1" fillId="5" borderId="124" xfId="0" applyNumberFormat="1" applyFont="1" applyFill="1" applyBorder="1" applyAlignment="1">
      <alignment horizontal="center"/>
    </xf>
    <xf numFmtId="0" fontId="1" fillId="0" borderId="0" xfId="0" applyFont="1"/>
    <xf numFmtId="0" fontId="7" fillId="2" borderId="125" xfId="22" applyFill="1" applyBorder="1"/>
    <xf numFmtId="0" fontId="1" fillId="2" borderId="126" xfId="0" applyFont="1" applyFill="1" applyBorder="1" applyAlignment="1">
      <alignment wrapText="1"/>
    </xf>
    <xf numFmtId="0" fontId="1" fillId="2" borderId="127" xfId="0" applyFont="1" applyFill="1" applyBorder="1" applyAlignment="1">
      <alignment wrapText="1"/>
    </xf>
    <xf numFmtId="0" fontId="11" fillId="19" borderId="11" xfId="0" applyFont="1" applyFill="1" applyBorder="1"/>
    <xf numFmtId="165" fontId="11" fillId="19" borderId="16" xfId="17" applyNumberFormat="1" applyFont="1" applyFill="1" applyBorder="1" applyAlignment="1">
      <alignment horizontal="center"/>
    </xf>
    <xf numFmtId="1" fontId="11" fillId="13" borderId="11" xfId="0" applyNumberFormat="1" applyFont="1" applyFill="1" applyBorder="1" applyAlignment="1">
      <alignment horizontal="center"/>
    </xf>
    <xf numFmtId="1" fontId="11" fillId="19" borderId="11" xfId="0" applyNumberFormat="1" applyFont="1" applyFill="1" applyBorder="1" applyAlignment="1">
      <alignment horizontal="center"/>
    </xf>
    <xf numFmtId="1" fontId="11" fillId="2" borderId="11" xfId="0" applyNumberFormat="1" applyFont="1" applyFill="1" applyBorder="1" applyAlignment="1">
      <alignment horizontal="center"/>
    </xf>
    <xf numFmtId="1" fontId="11" fillId="11" borderId="18" xfId="0" applyNumberFormat="1" applyFont="1" applyFill="1" applyBorder="1" applyAlignment="1">
      <alignment horizontal="center"/>
    </xf>
    <xf numFmtId="0" fontId="38" fillId="12" borderId="89" xfId="0" applyFont="1" applyFill="1" applyBorder="1"/>
    <xf numFmtId="0" fontId="39" fillId="12" borderId="90" xfId="0" applyFont="1" applyFill="1" applyBorder="1"/>
    <xf numFmtId="0" fontId="9" fillId="12" borderId="90" xfId="0" applyFont="1" applyFill="1" applyBorder="1"/>
    <xf numFmtId="4" fontId="9" fillId="12" borderId="91" xfId="18" applyNumberFormat="1" applyFont="1" applyFill="1" applyBorder="1" applyAlignment="1">
      <alignment horizontal="center"/>
    </xf>
    <xf numFmtId="1" fontId="65" fillId="7" borderId="128" xfId="25" applyNumberFormat="1" applyFont="1" applyFill="1" applyBorder="1" applyAlignment="1">
      <alignment horizontal="left"/>
    </xf>
    <xf numFmtId="0" fontId="1" fillId="7" borderId="98" xfId="29" applyFill="1" applyBorder="1"/>
    <xf numFmtId="0" fontId="0" fillId="7" borderId="97" xfId="0" applyFill="1" applyBorder="1"/>
    <xf numFmtId="0" fontId="0" fillId="7" borderId="98" xfId="0" applyFill="1" applyBorder="1"/>
    <xf numFmtId="0" fontId="30" fillId="2" borderId="65" xfId="24" quotePrefix="1" applyFont="1" applyFill="1" applyBorder="1"/>
    <xf numFmtId="9" fontId="30" fillId="7" borderId="66" xfId="25" applyFont="1" applyFill="1" applyBorder="1" applyAlignment="1">
      <alignment horizontal="center"/>
    </xf>
    <xf numFmtId="165" fontId="30" fillId="2" borderId="66" xfId="25" applyNumberFormat="1" applyFont="1" applyFill="1" applyBorder="1" applyAlignment="1">
      <alignment horizontal="center"/>
    </xf>
    <xf numFmtId="165" fontId="30" fillId="2" borderId="67" xfId="25" applyNumberFormat="1" applyFont="1" applyFill="1" applyBorder="1" applyAlignment="1">
      <alignment horizontal="center"/>
    </xf>
    <xf numFmtId="0" fontId="23" fillId="12" borderId="87" xfId="0" applyFont="1" applyFill="1" applyBorder="1" applyAlignment="1">
      <alignment horizontal="center"/>
    </xf>
    <xf numFmtId="0" fontId="23" fillId="12" borderId="87" xfId="0" applyFont="1" applyFill="1" applyBorder="1"/>
    <xf numFmtId="0" fontId="23" fillId="12" borderId="88" xfId="0" applyFont="1" applyFill="1" applyBorder="1"/>
    <xf numFmtId="0" fontId="66" fillId="13" borderId="86" xfId="0" applyFont="1" applyFill="1" applyBorder="1"/>
    <xf numFmtId="0" fontId="66" fillId="13" borderId="87" xfId="0" applyFont="1" applyFill="1" applyBorder="1"/>
    <xf numFmtId="0" fontId="63" fillId="13" borderId="87" xfId="0" applyFont="1" applyFill="1" applyBorder="1"/>
    <xf numFmtId="0" fontId="63" fillId="13" borderId="88" xfId="0" applyFont="1" applyFill="1" applyBorder="1"/>
    <xf numFmtId="0" fontId="37" fillId="13" borderId="86" xfId="0" applyFont="1" applyFill="1" applyBorder="1"/>
    <xf numFmtId="0" fontId="37" fillId="13" borderId="87" xfId="0" applyFont="1" applyFill="1" applyBorder="1"/>
    <xf numFmtId="0" fontId="11" fillId="13" borderId="87" xfId="0" applyFont="1" applyFill="1" applyBorder="1"/>
    <xf numFmtId="0" fontId="11" fillId="13" borderId="88" xfId="0" applyFont="1" applyFill="1" applyBorder="1"/>
    <xf numFmtId="0" fontId="30" fillId="13" borderId="13" xfId="24" applyFont="1" applyFill="1" applyBorder="1" applyAlignment="1">
      <alignment wrapText="1"/>
    </xf>
    <xf numFmtId="1" fontId="30" fillId="13" borderId="11" xfId="24" applyNumberFormat="1" applyFont="1" applyFill="1" applyBorder="1" applyAlignment="1">
      <alignment horizontal="center"/>
    </xf>
    <xf numFmtId="1" fontId="0" fillId="13" borderId="18" xfId="0" applyNumberFormat="1" applyFill="1" applyBorder="1" applyAlignment="1">
      <alignment horizontal="center"/>
    </xf>
    <xf numFmtId="0" fontId="30" fillId="13" borderId="52" xfId="24" applyFont="1" applyFill="1" applyBorder="1" applyAlignment="1">
      <alignment wrapText="1"/>
    </xf>
    <xf numFmtId="165" fontId="30" fillId="13" borderId="56" xfId="25" applyNumberFormat="1" applyFont="1" applyFill="1" applyBorder="1" applyAlignment="1">
      <alignment horizontal="center"/>
    </xf>
    <xf numFmtId="165" fontId="30" fillId="13" borderId="66" xfId="25" applyNumberFormat="1" applyFont="1" applyFill="1" applyBorder="1" applyAlignment="1">
      <alignment horizontal="center"/>
    </xf>
    <xf numFmtId="3" fontId="7" fillId="2" borderId="129" xfId="26" applyNumberFormat="1" applyFill="1" applyBorder="1" applyAlignment="1">
      <alignment horizontal="center"/>
    </xf>
    <xf numFmtId="164" fontId="7" fillId="2" borderId="129" xfId="26" applyNumberFormat="1" applyFill="1" applyBorder="1" applyAlignment="1">
      <alignment horizontal="center"/>
    </xf>
    <xf numFmtId="0" fontId="7" fillId="2" borderId="130" xfId="26" applyFill="1" applyBorder="1"/>
    <xf numFmtId="3" fontId="7" fillId="2" borderId="76" xfId="26" applyNumberFormat="1" applyFill="1" applyBorder="1" applyAlignment="1">
      <alignment horizontal="center"/>
    </xf>
    <xf numFmtId="164" fontId="7" fillId="2" borderId="76" xfId="26" applyNumberFormat="1" applyFill="1" applyBorder="1" applyAlignment="1">
      <alignment horizontal="center"/>
    </xf>
    <xf numFmtId="164" fontId="7" fillId="2" borderId="131" xfId="26" applyNumberFormat="1" applyFill="1" applyBorder="1" applyAlignment="1">
      <alignment horizontal="center"/>
    </xf>
    <xf numFmtId="0" fontId="7" fillId="7" borderId="132" xfId="26" applyFill="1" applyBorder="1"/>
    <xf numFmtId="3" fontId="7" fillId="7" borderId="133" xfId="26" applyNumberFormat="1" applyFill="1" applyBorder="1" applyAlignment="1">
      <alignment horizontal="center"/>
    </xf>
    <xf numFmtId="164" fontId="7" fillId="7" borderId="133" xfId="26" applyNumberFormat="1" applyFill="1" applyBorder="1" applyAlignment="1">
      <alignment horizontal="center"/>
    </xf>
    <xf numFmtId="164" fontId="7" fillId="7" borderId="134" xfId="26" applyNumberFormat="1" applyFill="1" applyBorder="1" applyAlignment="1">
      <alignment horizontal="center"/>
    </xf>
    <xf numFmtId="0" fontId="7" fillId="8" borderId="135" xfId="26" applyFill="1" applyBorder="1" applyAlignment="1">
      <alignment wrapText="1"/>
    </xf>
    <xf numFmtId="0" fontId="7" fillId="8" borderId="136" xfId="26" applyFill="1" applyBorder="1" applyAlignment="1">
      <alignment horizontal="center" wrapText="1"/>
    </xf>
    <xf numFmtId="0" fontId="7" fillId="8" borderId="136" xfId="26" applyFill="1" applyBorder="1" applyAlignment="1">
      <alignment wrapText="1"/>
    </xf>
    <xf numFmtId="0" fontId="7" fillId="8" borderId="137" xfId="26" applyFill="1" applyBorder="1" applyAlignment="1">
      <alignment wrapText="1"/>
    </xf>
    <xf numFmtId="0" fontId="7" fillId="7" borderId="138" xfId="26" applyFill="1" applyBorder="1"/>
    <xf numFmtId="164" fontId="7" fillId="7" borderId="139" xfId="26" applyNumberFormat="1" applyFill="1" applyBorder="1" applyAlignment="1">
      <alignment horizontal="center"/>
    </xf>
    <xf numFmtId="0" fontId="7" fillId="2" borderId="138" xfId="26" applyFill="1" applyBorder="1"/>
    <xf numFmtId="164" fontId="7" fillId="2" borderId="139" xfId="26" applyNumberFormat="1" applyFill="1" applyBorder="1" applyAlignment="1">
      <alignment horizontal="center"/>
    </xf>
    <xf numFmtId="0" fontId="7" fillId="2" borderId="140" xfId="26" applyFill="1" applyBorder="1"/>
    <xf numFmtId="164" fontId="7" fillId="2" borderId="141" xfId="26" applyNumberFormat="1" applyFill="1" applyBorder="1" applyAlignment="1">
      <alignment horizontal="center"/>
    </xf>
    <xf numFmtId="0" fontId="7" fillId="7" borderId="142" xfId="26" applyFill="1" applyBorder="1"/>
    <xf numFmtId="3" fontId="7" fillId="7" borderId="143" xfId="26" applyNumberFormat="1" applyFill="1" applyBorder="1" applyAlignment="1">
      <alignment horizontal="center"/>
    </xf>
    <xf numFmtId="164" fontId="7" fillId="7" borderId="143" xfId="26" applyNumberFormat="1" applyFill="1" applyBorder="1" applyAlignment="1">
      <alignment horizontal="center"/>
    </xf>
    <xf numFmtId="164" fontId="7" fillId="7" borderId="144" xfId="26" applyNumberFormat="1" applyFill="1" applyBorder="1" applyAlignment="1">
      <alignment horizontal="center"/>
    </xf>
    <xf numFmtId="167" fontId="0" fillId="2" borderId="0" xfId="0" applyNumberFormat="1" applyFill="1"/>
    <xf numFmtId="0" fontId="0" fillId="2" borderId="54" xfId="0" applyFill="1" applyBorder="1" applyAlignment="1">
      <alignment wrapText="1"/>
    </xf>
    <xf numFmtId="0" fontId="0" fillId="12" borderId="145" xfId="0" applyFill="1" applyBorder="1"/>
    <xf numFmtId="0" fontId="48" fillId="12" borderId="78" xfId="0" applyFont="1" applyFill="1" applyBorder="1"/>
    <xf numFmtId="0" fontId="0" fillId="12" borderId="78" xfId="0" applyFill="1" applyBorder="1"/>
    <xf numFmtId="0" fontId="0" fillId="12" borderId="146" xfId="0" applyFill="1" applyBorder="1"/>
    <xf numFmtId="1" fontId="1" fillId="3" borderId="11" xfId="4" applyNumberFormat="1" applyFill="1" applyBorder="1" applyAlignment="1">
      <alignment horizontal="center"/>
    </xf>
    <xf numFmtId="164" fontId="1" fillId="3" borderId="11" xfId="4" applyNumberFormat="1" applyFill="1" applyBorder="1" applyAlignment="1">
      <alignment horizontal="center"/>
    </xf>
    <xf numFmtId="164" fontId="1" fillId="3" borderId="16" xfId="4" applyNumberFormat="1" applyFill="1" applyBorder="1"/>
    <xf numFmtId="3" fontId="1" fillId="2" borderId="15" xfId="4" applyNumberFormat="1" applyFill="1" applyBorder="1"/>
    <xf numFmtId="0" fontId="1" fillId="8" borderId="25" xfId="4" applyFill="1" applyBorder="1"/>
    <xf numFmtId="0" fontId="1" fillId="8" borderId="26" xfId="4" applyFill="1" applyBorder="1" applyAlignment="1">
      <alignment wrapText="1"/>
    </xf>
    <xf numFmtId="0" fontId="1" fillId="8" borderId="27" xfId="4" applyFill="1" applyBorder="1" applyAlignment="1">
      <alignment wrapText="1"/>
    </xf>
    <xf numFmtId="3" fontId="1" fillId="2" borderId="20" xfId="4" applyNumberFormat="1" applyFill="1" applyBorder="1"/>
    <xf numFmtId="1" fontId="1" fillId="3" borderId="21" xfId="4" applyNumberFormat="1" applyFill="1" applyBorder="1" applyAlignment="1">
      <alignment horizontal="center"/>
    </xf>
    <xf numFmtId="164" fontId="1" fillId="3" borderId="21" xfId="4" applyNumberFormat="1" applyFill="1" applyBorder="1" applyAlignment="1">
      <alignment horizontal="center"/>
    </xf>
    <xf numFmtId="164" fontId="1" fillId="3" borderId="22" xfId="4" applyNumberFormat="1" applyFill="1" applyBorder="1"/>
    <xf numFmtId="1" fontId="1" fillId="5" borderId="24" xfId="4" applyNumberFormat="1" applyFill="1" applyBorder="1" applyAlignment="1">
      <alignment horizontal="center"/>
    </xf>
    <xf numFmtId="164" fontId="1" fillId="5" borderId="24" xfId="4" applyNumberFormat="1" applyFill="1" applyBorder="1" applyAlignment="1">
      <alignment horizontal="center"/>
    </xf>
    <xf numFmtId="3" fontId="1" fillId="2" borderId="28" xfId="4" applyNumberFormat="1" applyFill="1" applyBorder="1"/>
    <xf numFmtId="1" fontId="1" fillId="3" borderId="23" xfId="4" applyNumberFormat="1" applyFill="1" applyBorder="1" applyAlignment="1">
      <alignment horizontal="center"/>
    </xf>
    <xf numFmtId="164" fontId="1" fillId="3" borderId="23" xfId="4" applyNumberFormat="1" applyFill="1" applyBorder="1" applyAlignment="1">
      <alignment horizontal="center"/>
    </xf>
    <xf numFmtId="164" fontId="1" fillId="3" borderId="29" xfId="4" applyNumberFormat="1" applyFill="1" applyBorder="1"/>
    <xf numFmtId="3" fontId="1" fillId="5" borderId="30" xfId="4" applyNumberFormat="1" applyFill="1" applyBorder="1"/>
    <xf numFmtId="164" fontId="1" fillId="5" borderId="31" xfId="4" applyNumberFormat="1" applyFill="1" applyBorder="1"/>
    <xf numFmtId="3" fontId="1" fillId="5" borderId="32" xfId="4" applyNumberFormat="1" applyFill="1" applyBorder="1"/>
    <xf numFmtId="1" fontId="1" fillId="5" borderId="33" xfId="4" applyNumberFormat="1" applyFill="1" applyBorder="1" applyAlignment="1">
      <alignment horizontal="center"/>
    </xf>
    <xf numFmtId="164" fontId="1" fillId="5" borderId="33" xfId="4" applyNumberFormat="1" applyFill="1" applyBorder="1" applyAlignment="1">
      <alignment horizontal="center"/>
    </xf>
    <xf numFmtId="164" fontId="1" fillId="5" borderId="34" xfId="4" applyNumberFormat="1" applyFill="1" applyBorder="1"/>
    <xf numFmtId="0" fontId="7" fillId="13" borderId="147" xfId="26" applyFill="1" applyBorder="1" applyAlignment="1">
      <alignment wrapText="1"/>
    </xf>
    <xf numFmtId="164" fontId="7" fillId="13" borderId="148" xfId="26" applyNumberFormat="1" applyFill="1" applyBorder="1" applyAlignment="1">
      <alignment horizontal="center"/>
    </xf>
    <xf numFmtId="164" fontId="7" fillId="13" borderId="149" xfId="26" applyNumberFormat="1" applyFill="1" applyBorder="1" applyAlignment="1">
      <alignment horizontal="center"/>
    </xf>
    <xf numFmtId="164" fontId="7" fillId="13" borderId="150" xfId="26" applyNumberFormat="1" applyFill="1" applyBorder="1" applyAlignment="1">
      <alignment horizontal="center"/>
    </xf>
    <xf numFmtId="0" fontId="7" fillId="13" borderId="151" xfId="26" applyFill="1" applyBorder="1" applyAlignment="1">
      <alignment wrapText="1"/>
    </xf>
    <xf numFmtId="164" fontId="7" fillId="13" borderId="152" xfId="26" applyNumberFormat="1" applyFill="1" applyBorder="1" applyAlignment="1">
      <alignment horizontal="center"/>
    </xf>
    <xf numFmtId="164" fontId="7" fillId="13" borderId="153" xfId="26" applyNumberFormat="1" applyFill="1" applyBorder="1" applyAlignment="1">
      <alignment horizontal="center"/>
    </xf>
    <xf numFmtId="164" fontId="7" fillId="13" borderId="154" xfId="26" applyNumberFormat="1" applyFill="1" applyBorder="1" applyAlignment="1">
      <alignment horizontal="center"/>
    </xf>
    <xf numFmtId="164" fontId="7" fillId="13" borderId="155" xfId="26" applyNumberFormat="1" applyFill="1" applyBorder="1" applyAlignment="1">
      <alignment horizontal="center"/>
    </xf>
    <xf numFmtId="0" fontId="0" fillId="4" borderId="13" xfId="0" applyFill="1" applyBorder="1" applyAlignment="1">
      <alignment horizontal="center" wrapText="1"/>
    </xf>
    <xf numFmtId="0" fontId="0" fillId="4" borderId="13" xfId="0" applyFill="1" applyBorder="1" applyAlignment="1">
      <alignment horizontal="left" wrapText="1"/>
    </xf>
    <xf numFmtId="0" fontId="0" fillId="4" borderId="14" xfId="0" applyFill="1" applyBorder="1" applyAlignment="1">
      <alignment horizontal="center" wrapText="1"/>
    </xf>
    <xf numFmtId="0" fontId="7" fillId="12" borderId="87" xfId="19" applyFill="1" applyBorder="1" applyAlignment="1">
      <alignment horizontal="left"/>
    </xf>
    <xf numFmtId="2" fontId="7" fillId="12" borderId="87" xfId="19" applyNumberFormat="1" applyFill="1" applyBorder="1" applyAlignment="1">
      <alignment horizontal="center"/>
    </xf>
    <xf numFmtId="165" fontId="7" fillId="12" borderId="87" xfId="1" applyNumberFormat="1" applyFont="1" applyFill="1" applyBorder="1" applyAlignment="1">
      <alignment horizontal="center"/>
    </xf>
    <xf numFmtId="4" fontId="7" fillId="12" borderId="87" xfId="18" applyNumberFormat="1" applyFill="1" applyBorder="1" applyAlignment="1">
      <alignment horizontal="center"/>
    </xf>
    <xf numFmtId="0" fontId="0" fillId="8" borderId="15" xfId="0" applyFill="1" applyBorder="1"/>
    <xf numFmtId="164" fontId="0" fillId="8" borderId="11" xfId="0" applyNumberFormat="1" applyFill="1" applyBorder="1" applyAlignment="1">
      <alignment horizontal="center"/>
    </xf>
    <xf numFmtId="164" fontId="0" fillId="8" borderId="16" xfId="0" applyNumberFormat="1" applyFill="1" applyBorder="1" applyAlignment="1">
      <alignment horizontal="center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49" fillId="13" borderId="86" xfId="0" applyFont="1" applyFill="1" applyBorder="1"/>
    <xf numFmtId="0" fontId="13" fillId="13" borderId="87" xfId="0" applyFont="1" applyFill="1" applyBorder="1"/>
    <xf numFmtId="0" fontId="0" fillId="0" borderId="47" xfId="0" applyBorder="1"/>
    <xf numFmtId="0" fontId="11" fillId="0" borderId="48" xfId="0" quotePrefix="1" applyFont="1" applyBorder="1" applyAlignment="1">
      <alignment horizontal="center"/>
    </xf>
    <xf numFmtId="0" fontId="7" fillId="0" borderId="48" xfId="19" applyBorder="1" applyAlignment="1">
      <alignment horizontal="left"/>
    </xf>
    <xf numFmtId="2" fontId="7" fillId="0" borderId="48" xfId="19" applyNumberFormat="1" applyBorder="1" applyAlignment="1">
      <alignment horizontal="center"/>
    </xf>
    <xf numFmtId="165" fontId="7" fillId="0" borderId="48" xfId="1" applyNumberFormat="1" applyFont="1" applyFill="1" applyBorder="1" applyAlignment="1">
      <alignment horizontal="center"/>
    </xf>
    <xf numFmtId="4" fontId="7" fillId="0" borderId="48" xfId="18" applyNumberFormat="1" applyBorder="1" applyAlignment="1">
      <alignment horizontal="center"/>
    </xf>
    <xf numFmtId="0" fontId="0" fillId="0" borderId="49" xfId="0" applyBorder="1"/>
    <xf numFmtId="0" fontId="0" fillId="0" borderId="59" xfId="0" applyBorder="1"/>
    <xf numFmtId="0" fontId="0" fillId="0" borderId="63" xfId="0" applyBorder="1"/>
    <xf numFmtId="0" fontId="0" fillId="0" borderId="64" xfId="0" applyBorder="1"/>
    <xf numFmtId="0" fontId="0" fillId="3" borderId="15" xfId="0" applyFill="1" applyBorder="1"/>
    <xf numFmtId="0" fontId="0" fillId="7" borderId="15" xfId="0" applyFill="1" applyBorder="1"/>
    <xf numFmtId="164" fontId="0" fillId="7" borderId="11" xfId="0" applyNumberFormat="1" applyFill="1" applyBorder="1" applyAlignment="1">
      <alignment horizontal="center"/>
    </xf>
    <xf numFmtId="164" fontId="0" fillId="7" borderId="16" xfId="0" applyNumberFormat="1" applyFill="1" applyBorder="1" applyAlignment="1">
      <alignment horizontal="center"/>
    </xf>
    <xf numFmtId="0" fontId="0" fillId="7" borderId="17" xfId="0" applyFill="1" applyBorder="1"/>
    <xf numFmtId="164" fontId="0" fillId="7" borderId="18" xfId="0" applyNumberFormat="1" applyFill="1" applyBorder="1" applyAlignment="1">
      <alignment horizontal="center"/>
    </xf>
    <xf numFmtId="164" fontId="0" fillId="7" borderId="19" xfId="0" applyNumberFormat="1" applyFill="1" applyBorder="1" applyAlignment="1">
      <alignment horizontal="center"/>
    </xf>
    <xf numFmtId="9" fontId="0" fillId="0" borderId="16" xfId="1" applyFont="1" applyBorder="1" applyAlignment="1">
      <alignment horizontal="center"/>
    </xf>
    <xf numFmtId="0" fontId="0" fillId="3" borderId="12" xfId="0" applyFill="1" applyBorder="1" applyAlignment="1">
      <alignment wrapText="1"/>
    </xf>
    <xf numFmtId="0" fontId="0" fillId="3" borderId="13" xfId="0" applyFill="1" applyBorder="1" applyAlignment="1">
      <alignment horizontal="center" wrapText="1"/>
    </xf>
    <xf numFmtId="0" fontId="0" fillId="3" borderId="14" xfId="0" applyFill="1" applyBorder="1" applyAlignment="1">
      <alignment horizontal="center" wrapText="1"/>
    </xf>
    <xf numFmtId="9" fontId="0" fillId="7" borderId="16" xfId="1" applyFont="1" applyFill="1" applyBorder="1" applyAlignment="1">
      <alignment horizontal="center"/>
    </xf>
    <xf numFmtId="9" fontId="0" fillId="7" borderId="19" xfId="1" applyFont="1" applyFill="1" applyBorder="1" applyAlignment="1">
      <alignment horizontal="center"/>
    </xf>
    <xf numFmtId="0" fontId="2" fillId="12" borderId="87" xfId="27" applyFont="1" applyFill="1" applyBorder="1" applyAlignment="1">
      <alignment wrapText="1"/>
    </xf>
    <xf numFmtId="0" fontId="22" fillId="12" borderId="87" xfId="27" applyFont="1" applyFill="1" applyBorder="1"/>
    <xf numFmtId="0" fontId="51" fillId="12" borderId="87" xfId="27" applyFont="1" applyFill="1" applyBorder="1"/>
    <xf numFmtId="0" fontId="6" fillId="12" borderId="87" xfId="27" applyFill="1" applyBorder="1"/>
    <xf numFmtId="0" fontId="52" fillId="12" borderId="87" xfId="21" applyFont="1" applyFill="1" applyBorder="1"/>
    <xf numFmtId="0" fontId="6" fillId="12" borderId="88" xfId="27" applyFill="1" applyBorder="1"/>
    <xf numFmtId="0" fontId="53" fillId="20" borderId="13" xfId="0" applyFont="1" applyFill="1" applyBorder="1" applyAlignment="1">
      <alignment horizontal="center" vertical="center" wrapText="1"/>
    </xf>
    <xf numFmtId="164" fontId="53" fillId="20" borderId="11" xfId="0" applyNumberFormat="1" applyFont="1" applyFill="1" applyBorder="1" applyAlignment="1">
      <alignment horizontal="center" vertical="center" wrapText="1"/>
    </xf>
    <xf numFmtId="164" fontId="53" fillId="20" borderId="18" xfId="0" applyNumberFormat="1" applyFont="1" applyFill="1" applyBorder="1" applyAlignment="1">
      <alignment horizontal="center" vertical="center" wrapText="1"/>
    </xf>
    <xf numFmtId="164" fontId="53" fillId="20" borderId="13" xfId="0" applyNumberFormat="1" applyFont="1" applyFill="1" applyBorder="1" applyAlignment="1">
      <alignment horizontal="center" vertical="center" wrapText="1"/>
    </xf>
    <xf numFmtId="164" fontId="53" fillId="20" borderId="14" xfId="0" applyNumberFormat="1" applyFont="1" applyFill="1" applyBorder="1" applyAlignment="1">
      <alignment horizontal="center" vertical="center" wrapText="1"/>
    </xf>
    <xf numFmtId="164" fontId="53" fillId="20" borderId="16" xfId="0" applyNumberFormat="1" applyFont="1" applyFill="1" applyBorder="1" applyAlignment="1">
      <alignment horizontal="center" vertical="center" wrapText="1"/>
    </xf>
    <xf numFmtId="164" fontId="53" fillId="20" borderId="19" xfId="0" applyNumberFormat="1" applyFont="1" applyFill="1" applyBorder="1" applyAlignment="1">
      <alignment horizontal="center" vertical="center" wrapText="1"/>
    </xf>
    <xf numFmtId="0" fontId="7" fillId="12" borderId="87" xfId="26" applyFill="1" applyBorder="1" applyAlignment="1">
      <alignment horizontal="center"/>
    </xf>
    <xf numFmtId="0" fontId="7" fillId="12" borderId="87" xfId="26" applyFill="1" applyBorder="1"/>
    <xf numFmtId="0" fontId="7" fillId="12" borderId="88" xfId="26" applyFill="1" applyBorder="1"/>
    <xf numFmtId="0" fontId="7" fillId="8" borderId="156" xfId="26" applyFill="1" applyBorder="1" applyAlignment="1">
      <alignment wrapText="1"/>
    </xf>
    <xf numFmtId="0" fontId="7" fillId="8" borderId="157" xfId="26" applyFill="1" applyBorder="1" applyAlignment="1">
      <alignment horizontal="center" wrapText="1"/>
    </xf>
    <xf numFmtId="0" fontId="7" fillId="8" borderId="158" xfId="26" applyFill="1" applyBorder="1" applyAlignment="1">
      <alignment wrapText="1"/>
    </xf>
    <xf numFmtId="0" fontId="7" fillId="7" borderId="159" xfId="26" applyFill="1" applyBorder="1"/>
    <xf numFmtId="3" fontId="7" fillId="7" borderId="160" xfId="26" applyNumberFormat="1" applyFill="1" applyBorder="1" applyAlignment="1">
      <alignment horizontal="center"/>
    </xf>
    <xf numFmtId="164" fontId="7" fillId="7" borderId="161" xfId="26" applyNumberFormat="1" applyFill="1" applyBorder="1" applyAlignment="1">
      <alignment horizontal="center"/>
    </xf>
    <xf numFmtId="0" fontId="7" fillId="2" borderId="159" xfId="26" applyFill="1" applyBorder="1"/>
    <xf numFmtId="3" fontId="7" fillId="2" borderId="160" xfId="26" applyNumberFormat="1" applyFill="1" applyBorder="1" applyAlignment="1">
      <alignment horizontal="center"/>
    </xf>
    <xf numFmtId="164" fontId="7" fillId="2" borderId="161" xfId="26" applyNumberFormat="1" applyFill="1" applyBorder="1" applyAlignment="1">
      <alignment horizontal="center"/>
    </xf>
    <xf numFmtId="0" fontId="7" fillId="7" borderId="132" xfId="26" applyFill="1" applyBorder="1" applyAlignment="1">
      <alignment horizontal="left"/>
    </xf>
    <xf numFmtId="0" fontId="7" fillId="13" borderId="13" xfId="26" applyFill="1" applyBorder="1" applyAlignment="1">
      <alignment wrapText="1"/>
    </xf>
    <xf numFmtId="164" fontId="7" fillId="13" borderId="11" xfId="26" applyNumberFormat="1" applyFill="1" applyBorder="1" applyAlignment="1">
      <alignment horizontal="center"/>
    </xf>
    <xf numFmtId="0" fontId="7" fillId="7" borderId="17" xfId="26" applyFill="1" applyBorder="1" applyAlignment="1">
      <alignment horizontal="left"/>
    </xf>
    <xf numFmtId="164" fontId="7" fillId="13" borderId="18" xfId="26" applyNumberFormat="1" applyFill="1" applyBorder="1" applyAlignment="1">
      <alignment horizontal="center"/>
    </xf>
    <xf numFmtId="0" fontId="0" fillId="13" borderId="87" xfId="0" applyFill="1" applyBorder="1" applyAlignment="1">
      <alignment vertical="center"/>
    </xf>
    <xf numFmtId="0" fontId="0" fillId="13" borderId="88" xfId="0" applyFill="1" applyBorder="1" applyAlignment="1">
      <alignment vertical="center"/>
    </xf>
    <xf numFmtId="0" fontId="7" fillId="8" borderId="157" xfId="26" applyFill="1" applyBorder="1" applyAlignment="1">
      <alignment wrapText="1"/>
    </xf>
    <xf numFmtId="164" fontId="7" fillId="7" borderId="160" xfId="26" applyNumberFormat="1" applyFill="1" applyBorder="1" applyAlignment="1">
      <alignment horizontal="center"/>
    </xf>
    <xf numFmtId="164" fontId="7" fillId="2" borderId="160" xfId="26" applyNumberFormat="1" applyFill="1" applyBorder="1" applyAlignment="1">
      <alignment horizontal="center"/>
    </xf>
    <xf numFmtId="0" fontId="7" fillId="13" borderId="162" xfId="26" applyFill="1" applyBorder="1" applyAlignment="1">
      <alignment wrapText="1"/>
    </xf>
    <xf numFmtId="164" fontId="7" fillId="13" borderId="163" xfId="26" applyNumberFormat="1" applyFill="1" applyBorder="1" applyAlignment="1">
      <alignment horizontal="center"/>
    </xf>
    <xf numFmtId="0" fontId="55" fillId="12" borderId="87" xfId="26" applyFont="1" applyFill="1" applyBorder="1"/>
    <xf numFmtId="0" fontId="0" fillId="4" borderId="65" xfId="0" quotePrefix="1" applyFill="1" applyBorder="1"/>
    <xf numFmtId="164" fontId="0" fillId="4" borderId="66" xfId="0" quotePrefix="1" applyNumberFormat="1" applyFill="1" applyBorder="1" applyAlignment="1">
      <alignment horizontal="center"/>
    </xf>
    <xf numFmtId="164" fontId="0" fillId="4" borderId="67" xfId="0" quotePrefix="1" applyNumberFormat="1" applyFill="1" applyBorder="1" applyAlignment="1">
      <alignment horizontal="center"/>
    </xf>
    <xf numFmtId="0" fontId="0" fillId="0" borderId="0" xfId="0" applyAlignment="1">
      <alignment vertical="center"/>
    </xf>
    <xf numFmtId="2" fontId="47" fillId="5" borderId="11" xfId="0" quotePrefix="1" applyNumberFormat="1" applyFont="1" applyFill="1" applyBorder="1"/>
    <xf numFmtId="1" fontId="47" fillId="5" borderId="11" xfId="0" quotePrefix="1" applyNumberFormat="1" applyFont="1" applyFill="1" applyBorder="1" applyAlignment="1">
      <alignment horizontal="center"/>
    </xf>
    <xf numFmtId="1" fontId="47" fillId="5" borderId="16" xfId="0" quotePrefix="1" applyNumberFormat="1" applyFont="1" applyFill="1" applyBorder="1" applyAlignment="1">
      <alignment horizontal="center"/>
    </xf>
    <xf numFmtId="2" fontId="47" fillId="2" borderId="11" xfId="0" quotePrefix="1" applyNumberFormat="1" applyFont="1" applyFill="1" applyBorder="1"/>
    <xf numFmtId="164" fontId="47" fillId="2" borderId="16" xfId="0" quotePrefix="1" applyNumberFormat="1" applyFont="1" applyFill="1" applyBorder="1" applyAlignment="1">
      <alignment horizontal="center"/>
    </xf>
    <xf numFmtId="0" fontId="47" fillId="21" borderId="15" xfId="0" quotePrefix="1" applyFont="1" applyFill="1" applyBorder="1" applyAlignment="1">
      <alignment horizontal="center"/>
    </xf>
    <xf numFmtId="2" fontId="47" fillId="21" borderId="11" xfId="0" quotePrefix="1" applyNumberFormat="1" applyFont="1" applyFill="1" applyBorder="1"/>
    <xf numFmtId="1" fontId="47" fillId="21" borderId="11" xfId="0" quotePrefix="1" applyNumberFormat="1" applyFont="1" applyFill="1" applyBorder="1" applyAlignment="1">
      <alignment horizontal="center"/>
    </xf>
    <xf numFmtId="164" fontId="47" fillId="21" borderId="11" xfId="0" quotePrefix="1" applyNumberFormat="1" applyFont="1" applyFill="1" applyBorder="1" applyAlignment="1">
      <alignment horizontal="center"/>
    </xf>
    <xf numFmtId="164" fontId="47" fillId="21" borderId="16" xfId="0" quotePrefix="1" applyNumberFormat="1" applyFont="1" applyFill="1" applyBorder="1" applyAlignment="1">
      <alignment horizontal="center"/>
    </xf>
    <xf numFmtId="2" fontId="47" fillId="2" borderId="18" xfId="0" quotePrefix="1" applyNumberFormat="1" applyFont="1" applyFill="1" applyBorder="1"/>
    <xf numFmtId="1" fontId="47" fillId="2" borderId="18" xfId="0" quotePrefix="1" applyNumberFormat="1" applyFont="1" applyFill="1" applyBorder="1" applyAlignment="1">
      <alignment horizontal="center"/>
    </xf>
    <xf numFmtId="164" fontId="47" fillId="2" borderId="19" xfId="0" quotePrefix="1" applyNumberFormat="1" applyFont="1" applyFill="1" applyBorder="1" applyAlignment="1">
      <alignment horizontal="center"/>
    </xf>
    <xf numFmtId="164" fontId="47" fillId="2" borderId="0" xfId="1" quotePrefix="1" applyNumberFormat="1" applyFont="1" applyFill="1" applyBorder="1" applyAlignment="1">
      <alignment horizontal="center"/>
    </xf>
    <xf numFmtId="0" fontId="47" fillId="2" borderId="63" xfId="0" quotePrefix="1" applyFont="1" applyFill="1" applyBorder="1" applyAlignment="1">
      <alignment horizontal="center"/>
    </xf>
    <xf numFmtId="0" fontId="47" fillId="2" borderId="63" xfId="0" quotePrefix="1" applyFont="1" applyFill="1" applyBorder="1"/>
    <xf numFmtId="1" fontId="47" fillId="2" borderId="63" xfId="0" quotePrefix="1" applyNumberFormat="1" applyFont="1" applyFill="1" applyBorder="1" applyAlignment="1">
      <alignment horizontal="center"/>
    </xf>
    <xf numFmtId="0" fontId="0" fillId="12" borderId="0" xfId="0" applyFill="1"/>
    <xf numFmtId="0" fontId="0" fillId="12" borderId="47" xfId="0" applyFill="1" applyBorder="1"/>
    <xf numFmtId="0" fontId="0" fillId="12" borderId="48" xfId="0" applyFill="1" applyBorder="1"/>
    <xf numFmtId="0" fontId="0" fillId="12" borderId="48" xfId="0" applyFill="1" applyBorder="1" applyAlignment="1">
      <alignment wrapText="1"/>
    </xf>
    <xf numFmtId="0" fontId="0" fillId="12" borderId="49" xfId="0" applyFill="1" applyBorder="1"/>
    <xf numFmtId="0" fontId="46" fillId="12" borderId="50" xfId="0" applyFont="1" applyFill="1" applyBorder="1"/>
    <xf numFmtId="0" fontId="0" fillId="12" borderId="54" xfId="0" applyFill="1" applyBorder="1"/>
    <xf numFmtId="0" fontId="0" fillId="12" borderId="59" xfId="0" applyFill="1" applyBorder="1"/>
    <xf numFmtId="0" fontId="0" fillId="12" borderId="63" xfId="0" applyFill="1" applyBorder="1"/>
    <xf numFmtId="0" fontId="0" fillId="12" borderId="64" xfId="0" applyFill="1" applyBorder="1"/>
    <xf numFmtId="0" fontId="1" fillId="0" borderId="0" xfId="34"/>
    <xf numFmtId="0" fontId="1" fillId="12" borderId="87" xfId="34" applyFill="1" applyBorder="1"/>
    <xf numFmtId="0" fontId="1" fillId="12" borderId="88" xfId="34" applyFill="1" applyBorder="1"/>
    <xf numFmtId="0" fontId="70" fillId="0" borderId="0" xfId="34" applyFont="1" applyAlignment="1">
      <alignment horizontal="right"/>
    </xf>
    <xf numFmtId="0" fontId="71" fillId="11" borderId="0" xfId="34" applyFont="1" applyFill="1"/>
    <xf numFmtId="0" fontId="1" fillId="11" borderId="0" xfId="34" applyFill="1"/>
    <xf numFmtId="0" fontId="1" fillId="8" borderId="12" xfId="34" applyFill="1" applyBorder="1"/>
    <xf numFmtId="0" fontId="1" fillId="8" borderId="13" xfId="34" applyFill="1" applyBorder="1" applyAlignment="1">
      <alignment horizontal="center" wrapText="1"/>
    </xf>
    <xf numFmtId="0" fontId="1" fillId="8" borderId="14" xfId="34" applyFill="1" applyBorder="1" applyAlignment="1">
      <alignment horizontal="center" wrapText="1"/>
    </xf>
    <xf numFmtId="0" fontId="72" fillId="2" borderId="15" xfId="34" quotePrefix="1" applyFont="1" applyFill="1" applyBorder="1"/>
    <xf numFmtId="3" fontId="72" fillId="8" borderId="11" xfId="34" applyNumberFormat="1" applyFont="1" applyFill="1" applyBorder="1" applyAlignment="1">
      <alignment horizontal="right"/>
    </xf>
    <xf numFmtId="3" fontId="72" fillId="22" borderId="11" xfId="34" applyNumberFormat="1" applyFont="1" applyFill="1" applyBorder="1" applyAlignment="1">
      <alignment horizontal="right"/>
    </xf>
    <xf numFmtId="3" fontId="72" fillId="2" borderId="11" xfId="34" applyNumberFormat="1" applyFont="1" applyFill="1" applyBorder="1" applyAlignment="1">
      <alignment horizontal="center"/>
    </xf>
    <xf numFmtId="165" fontId="1" fillId="2" borderId="16" xfId="34" applyNumberFormat="1" applyFill="1" applyBorder="1"/>
    <xf numFmtId="165" fontId="1" fillId="0" borderId="0" xfId="34" applyNumberFormat="1"/>
    <xf numFmtId="165" fontId="1" fillId="0" borderId="0" xfId="16" applyNumberFormat="1" applyFont="1"/>
    <xf numFmtId="0" fontId="73" fillId="2" borderId="17" xfId="34" quotePrefix="1" applyFont="1" applyFill="1" applyBorder="1"/>
    <xf numFmtId="3" fontId="72" fillId="8" borderId="18" xfId="34" applyNumberFormat="1" applyFont="1" applyFill="1" applyBorder="1" applyAlignment="1">
      <alignment horizontal="right"/>
    </xf>
    <xf numFmtId="3" fontId="72" fillId="22" borderId="18" xfId="34" applyNumberFormat="1" applyFont="1" applyFill="1" applyBorder="1" applyAlignment="1">
      <alignment horizontal="right"/>
    </xf>
    <xf numFmtId="3" fontId="72" fillId="2" borderId="18" xfId="34" applyNumberFormat="1" applyFont="1" applyFill="1" applyBorder="1" applyAlignment="1">
      <alignment horizontal="center"/>
    </xf>
    <xf numFmtId="165" fontId="1" fillId="2" borderId="19" xfId="34" applyNumberFormat="1" applyFill="1" applyBorder="1"/>
    <xf numFmtId="0" fontId="73" fillId="0" borderId="0" xfId="34" quotePrefix="1" applyFont="1"/>
    <xf numFmtId="3" fontId="72" fillId="0" borderId="0" xfId="34" applyNumberFormat="1" applyFont="1" applyAlignment="1">
      <alignment horizontal="right"/>
    </xf>
    <xf numFmtId="0" fontId="2" fillId="0" borderId="0" xfId="34" applyFont="1"/>
    <xf numFmtId="0" fontId="1" fillId="0" borderId="0" xfId="34" quotePrefix="1"/>
    <xf numFmtId="2" fontId="2" fillId="0" borderId="0" xfId="0" applyNumberFormat="1" applyFont="1"/>
    <xf numFmtId="1" fontId="0" fillId="13" borderId="11" xfId="0" applyNumberFormat="1" applyFill="1" applyBorder="1" applyAlignment="1">
      <alignment horizontal="center"/>
    </xf>
    <xf numFmtId="1" fontId="0" fillId="13" borderId="16" xfId="0" applyNumberFormat="1" applyFill="1" applyBorder="1" applyAlignment="1">
      <alignment horizontal="center"/>
    </xf>
    <xf numFmtId="1" fontId="0" fillId="13" borderId="19" xfId="0" applyNumberFormat="1" applyFill="1" applyBorder="1" applyAlignment="1">
      <alignment horizontal="center"/>
    </xf>
    <xf numFmtId="1" fontId="0" fillId="2" borderId="18" xfId="0" applyNumberFormat="1" applyFill="1" applyBorder="1" applyAlignment="1">
      <alignment horizontal="center"/>
    </xf>
    <xf numFmtId="1" fontId="0" fillId="2" borderId="19" xfId="0" applyNumberFormat="1" applyFill="1" applyBorder="1" applyAlignment="1">
      <alignment horizontal="center"/>
    </xf>
    <xf numFmtId="9" fontId="0" fillId="13" borderId="16" xfId="1" applyFont="1" applyFill="1" applyBorder="1" applyAlignment="1">
      <alignment horizontal="center"/>
    </xf>
    <xf numFmtId="9" fontId="0" fillId="13" borderId="19" xfId="1" applyFont="1" applyFill="1" applyBorder="1" applyAlignment="1">
      <alignment horizontal="center"/>
    </xf>
    <xf numFmtId="0" fontId="0" fillId="9" borderId="13" xfId="0" applyFill="1" applyBorder="1" applyAlignment="1">
      <alignment horizontal="center" wrapText="1"/>
    </xf>
    <xf numFmtId="9" fontId="26" fillId="2" borderId="16" xfId="1" applyFont="1" applyFill="1" applyBorder="1" applyAlignment="1">
      <alignment horizontal="center"/>
    </xf>
    <xf numFmtId="164" fontId="2" fillId="2" borderId="56" xfId="4" applyNumberFormat="1" applyFont="1" applyFill="1" applyBorder="1" applyAlignment="1">
      <alignment horizontal="center"/>
    </xf>
    <xf numFmtId="1" fontId="2" fillId="2" borderId="66" xfId="4" applyNumberFormat="1" applyFont="1" applyFill="1" applyBorder="1" applyAlignment="1">
      <alignment horizontal="center"/>
    </xf>
    <xf numFmtId="0" fontId="74" fillId="0" borderId="0" xfId="3" applyFont="1"/>
    <xf numFmtId="2" fontId="0" fillId="5" borderId="18" xfId="0" applyNumberFormat="1" applyFill="1" applyBorder="1" applyAlignment="1">
      <alignment horizontal="center"/>
    </xf>
    <xf numFmtId="0" fontId="7" fillId="2" borderId="0" xfId="21" applyFill="1"/>
    <xf numFmtId="164" fontId="75" fillId="0" borderId="0" xfId="21" applyNumberFormat="1" applyFont="1" applyAlignment="1">
      <alignment horizontal="center"/>
    </xf>
    <xf numFmtId="9" fontId="30" fillId="2" borderId="56" xfId="25" applyFont="1" applyFill="1" applyBorder="1" applyAlignment="1">
      <alignment horizontal="center"/>
    </xf>
    <xf numFmtId="9" fontId="30" fillId="2" borderId="57" xfId="25" applyFont="1" applyFill="1" applyBorder="1" applyAlignment="1">
      <alignment horizontal="center"/>
    </xf>
    <xf numFmtId="9" fontId="30" fillId="2" borderId="66" xfId="25" applyFont="1" applyFill="1" applyBorder="1" applyAlignment="1">
      <alignment horizontal="center"/>
    </xf>
    <xf numFmtId="9" fontId="30" fillId="2" borderId="67" xfId="25" applyFont="1" applyFill="1" applyBorder="1" applyAlignment="1">
      <alignment horizontal="center"/>
    </xf>
    <xf numFmtId="9" fontId="0" fillId="0" borderId="22" xfId="1" applyFont="1" applyBorder="1" applyAlignment="1">
      <alignment horizontal="center"/>
    </xf>
    <xf numFmtId="9" fontId="0" fillId="0" borderId="19" xfId="1" applyFont="1" applyBorder="1" applyAlignment="1">
      <alignment horizontal="center"/>
    </xf>
    <xf numFmtId="1" fontId="0" fillId="0" borderId="21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5" borderId="11" xfId="1" applyNumberFormat="1" applyFont="1" applyFill="1" applyBorder="1" applyAlignment="1">
      <alignment horizontal="center"/>
    </xf>
    <xf numFmtId="1" fontId="0" fillId="0" borderId="11" xfId="1" applyNumberFormat="1" applyFont="1" applyBorder="1" applyAlignment="1">
      <alignment horizontal="center"/>
    </xf>
    <xf numFmtId="1" fontId="0" fillId="8" borderId="11" xfId="0" applyNumberFormat="1" applyFill="1" applyBorder="1" applyAlignment="1">
      <alignment horizontal="center"/>
    </xf>
    <xf numFmtId="1" fontId="0" fillId="8" borderId="16" xfId="0" applyNumberFormat="1" applyFill="1" applyBorder="1" applyAlignment="1">
      <alignment horizontal="center"/>
    </xf>
    <xf numFmtId="9" fontId="0" fillId="8" borderId="11" xfId="1" applyFont="1" applyFill="1" applyBorder="1" applyAlignment="1">
      <alignment horizontal="center"/>
    </xf>
    <xf numFmtId="9" fontId="0" fillId="8" borderId="16" xfId="1" applyFont="1" applyFill="1" applyBorder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8" xfId="0" applyNumberFormat="1" applyBorder="1" applyAlignment="1">
      <alignment horizontal="center"/>
    </xf>
    <xf numFmtId="9" fontId="0" fillId="4" borderId="11" xfId="1" applyFont="1" applyFill="1" applyBorder="1" applyAlignment="1">
      <alignment horizontal="center"/>
    </xf>
    <xf numFmtId="9" fontId="0" fillId="3" borderId="11" xfId="1" applyFont="1" applyFill="1" applyBorder="1" applyAlignment="1">
      <alignment horizontal="center"/>
    </xf>
    <xf numFmtId="9" fontId="0" fillId="4" borderId="18" xfId="1" applyFont="1" applyFill="1" applyBorder="1" applyAlignment="1">
      <alignment horizontal="center"/>
    </xf>
    <xf numFmtId="1" fontId="0" fillId="7" borderId="11" xfId="0" applyNumberFormat="1" applyFill="1" applyBorder="1" applyAlignment="1">
      <alignment horizontal="center"/>
    </xf>
    <xf numFmtId="1" fontId="0" fillId="7" borderId="16" xfId="0" applyNumberFormat="1" applyFill="1" applyBorder="1" applyAlignment="1">
      <alignment horizontal="center"/>
    </xf>
    <xf numFmtId="1" fontId="0" fillId="7" borderId="18" xfId="0" applyNumberFormat="1" applyFill="1" applyBorder="1" applyAlignment="1">
      <alignment horizontal="center"/>
    </xf>
    <xf numFmtId="1" fontId="0" fillId="7" borderId="19" xfId="0" applyNumberFormat="1" applyFill="1" applyBorder="1" applyAlignment="1">
      <alignment horizontal="center"/>
    </xf>
    <xf numFmtId="9" fontId="0" fillId="7" borderId="11" xfId="1" applyFont="1" applyFill="1" applyBorder="1" applyAlignment="1">
      <alignment horizontal="center"/>
    </xf>
    <xf numFmtId="9" fontId="0" fillId="7" borderId="18" xfId="1" applyFont="1" applyFill="1" applyBorder="1" applyAlignment="1">
      <alignment horizontal="center"/>
    </xf>
    <xf numFmtId="0" fontId="76" fillId="12" borderId="9" xfId="0" applyFont="1" applyFill="1" applyBorder="1"/>
    <xf numFmtId="0" fontId="76" fillId="12" borderId="68" xfId="0" applyFont="1" applyFill="1" applyBorder="1"/>
    <xf numFmtId="0" fontId="76" fillId="12" borderId="10" xfId="0" applyFont="1" applyFill="1" applyBorder="1"/>
    <xf numFmtId="0" fontId="0" fillId="8" borderId="0" xfId="0" applyFill="1"/>
    <xf numFmtId="0" fontId="77" fillId="23" borderId="0" xfId="3" applyFont="1" applyFill="1"/>
    <xf numFmtId="0" fontId="78" fillId="2" borderId="0" xfId="3" applyFont="1" applyFill="1"/>
    <xf numFmtId="0" fontId="79" fillId="2" borderId="0" xfId="0" applyFont="1" applyFill="1"/>
    <xf numFmtId="0" fontId="80" fillId="2" borderId="0" xfId="0" applyFont="1" applyFill="1"/>
    <xf numFmtId="0" fontId="80" fillId="2" borderId="169" xfId="0" applyFont="1" applyFill="1" applyBorder="1"/>
    <xf numFmtId="0" fontId="81" fillId="0" borderId="0" xfId="0" applyFont="1" applyAlignment="1">
      <alignment horizontal="left" vertical="center" indent="2"/>
    </xf>
    <xf numFmtId="0" fontId="52" fillId="12" borderId="86" xfId="9" applyFont="1" applyFill="1" applyBorder="1"/>
    <xf numFmtId="0" fontId="0" fillId="12" borderId="9" xfId="0" applyFill="1" applyBorder="1"/>
    <xf numFmtId="0" fontId="16" fillId="12" borderId="68" xfId="0" applyFont="1" applyFill="1" applyBorder="1"/>
    <xf numFmtId="0" fontId="0" fillId="12" borderId="68" xfId="0" applyFill="1" applyBorder="1"/>
    <xf numFmtId="0" fontId="0" fillId="12" borderId="82" xfId="0" applyFill="1" applyBorder="1"/>
    <xf numFmtId="0" fontId="0" fillId="12" borderId="10" xfId="0" applyFill="1" applyBorder="1"/>
    <xf numFmtId="0" fontId="16" fillId="12" borderId="9" xfId="0" applyFont="1" applyFill="1" applyBorder="1"/>
    <xf numFmtId="0" fontId="57" fillId="12" borderId="68" xfId="0" applyFont="1" applyFill="1" applyBorder="1"/>
    <xf numFmtId="164" fontId="2" fillId="2" borderId="57" xfId="4" applyNumberFormat="1" applyFont="1" applyFill="1" applyBorder="1" applyAlignment="1">
      <alignment horizontal="center"/>
    </xf>
    <xf numFmtId="1" fontId="2" fillId="2" borderId="67" xfId="4" applyNumberFormat="1" applyFont="1" applyFill="1" applyBorder="1" applyAlignment="1">
      <alignment horizontal="center"/>
    </xf>
    <xf numFmtId="0" fontId="0" fillId="2" borderId="47" xfId="0" quotePrefix="1" applyFill="1" applyBorder="1"/>
    <xf numFmtId="0" fontId="0" fillId="2" borderId="48" xfId="0" quotePrefix="1" applyFill="1" applyBorder="1"/>
    <xf numFmtId="0" fontId="0" fillId="2" borderId="50" xfId="0" quotePrefix="1" applyFill="1" applyBorder="1"/>
    <xf numFmtId="0" fontId="0" fillId="2" borderId="54" xfId="0" quotePrefix="1" applyFill="1" applyBorder="1"/>
    <xf numFmtId="164" fontId="0" fillId="2" borderId="54" xfId="0" quotePrefix="1" applyNumberFormat="1" applyFill="1" applyBorder="1" applyAlignment="1">
      <alignment horizontal="center"/>
    </xf>
    <xf numFmtId="164" fontId="0" fillId="2" borderId="54" xfId="0" applyNumberFormat="1" applyFill="1" applyBorder="1" applyAlignment="1">
      <alignment horizontal="center"/>
    </xf>
    <xf numFmtId="0" fontId="0" fillId="2" borderId="59" xfId="0" quotePrefix="1" applyFill="1" applyBorder="1"/>
    <xf numFmtId="164" fontId="0" fillId="2" borderId="64" xfId="0" applyNumberFormat="1" applyFill="1" applyBorder="1" applyAlignment="1">
      <alignment horizontal="center"/>
    </xf>
    <xf numFmtId="0" fontId="0" fillId="2" borderId="156" xfId="0" quotePrefix="1" applyFill="1" applyBorder="1"/>
    <xf numFmtId="0" fontId="0" fillId="2" borderId="157" xfId="0" quotePrefix="1" applyFill="1" applyBorder="1"/>
    <xf numFmtId="0" fontId="0" fillId="2" borderId="158" xfId="0" quotePrefix="1" applyFill="1" applyBorder="1"/>
    <xf numFmtId="0" fontId="0" fillId="2" borderId="159" xfId="0" quotePrefix="1" applyFill="1" applyBorder="1"/>
    <xf numFmtId="0" fontId="0" fillId="2" borderId="160" xfId="0" quotePrefix="1" applyFill="1" applyBorder="1"/>
    <xf numFmtId="0" fontId="0" fillId="2" borderId="161" xfId="0" quotePrefix="1" applyFill="1" applyBorder="1"/>
    <xf numFmtId="164" fontId="0" fillId="2" borderId="160" xfId="0" quotePrefix="1" applyNumberFormat="1" applyFill="1" applyBorder="1" applyAlignment="1">
      <alignment horizontal="center"/>
    </xf>
    <xf numFmtId="164" fontId="0" fillId="2" borderId="161" xfId="0" quotePrefix="1" applyNumberFormat="1" applyFill="1" applyBorder="1" applyAlignment="1">
      <alignment horizontal="center"/>
    </xf>
    <xf numFmtId="164" fontId="0" fillId="2" borderId="160" xfId="0" applyNumberFormat="1" applyFill="1" applyBorder="1" applyAlignment="1">
      <alignment horizontal="center"/>
    </xf>
    <xf numFmtId="164" fontId="0" fillId="2" borderId="161" xfId="0" applyNumberFormat="1" applyFill="1" applyBorder="1" applyAlignment="1">
      <alignment horizontal="center"/>
    </xf>
    <xf numFmtId="0" fontId="0" fillId="2" borderId="132" xfId="0" quotePrefix="1" applyFill="1" applyBorder="1"/>
    <xf numFmtId="164" fontId="0" fillId="2" borderId="133" xfId="0" applyNumberFormat="1" applyFill="1" applyBorder="1" applyAlignment="1">
      <alignment horizontal="center"/>
    </xf>
    <xf numFmtId="164" fontId="0" fillId="2" borderId="134" xfId="0" applyNumberFormat="1" applyFill="1" applyBorder="1" applyAlignment="1">
      <alignment horizontal="center"/>
    </xf>
    <xf numFmtId="0" fontId="2" fillId="2" borderId="49" xfId="0" quotePrefix="1" applyFont="1" applyFill="1" applyBorder="1" applyAlignment="1">
      <alignment horizontal="center"/>
    </xf>
    <xf numFmtId="0" fontId="0" fillId="2" borderId="0" xfId="0" quotePrefix="1" applyFill="1"/>
    <xf numFmtId="164" fontId="0" fillId="2" borderId="0" xfId="0" quotePrefix="1" applyNumberFormat="1" applyFill="1" applyAlignment="1">
      <alignment horizontal="center"/>
    </xf>
    <xf numFmtId="0" fontId="0" fillId="2" borderId="0" xfId="0" applyFill="1" applyAlignment="1">
      <alignment horizontal="center"/>
    </xf>
    <xf numFmtId="1" fontId="0" fillId="4" borderId="18" xfId="0" applyNumberFormat="1" applyFill="1" applyBorder="1" applyAlignment="1">
      <alignment horizontal="center"/>
    </xf>
    <xf numFmtId="1" fontId="0" fillId="4" borderId="18" xfId="1" applyNumberFormat="1" applyFont="1" applyFill="1" applyBorder="1" applyAlignment="1">
      <alignment horizontal="center"/>
    </xf>
    <xf numFmtId="1" fontId="0" fillId="4" borderId="19" xfId="0" applyNumberFormat="1" applyFill="1" applyBorder="1" applyAlignment="1">
      <alignment horizontal="center"/>
    </xf>
    <xf numFmtId="9" fontId="1" fillId="8" borderId="11" xfId="1" applyFont="1" applyFill="1" applyBorder="1" applyAlignment="1">
      <alignment horizontal="center"/>
    </xf>
    <xf numFmtId="9" fontId="1" fillId="8" borderId="18" xfId="1" applyFont="1" applyFill="1" applyBorder="1" applyAlignment="1">
      <alignment horizontal="center"/>
    </xf>
    <xf numFmtId="0" fontId="47" fillId="2" borderId="0" xfId="0" quotePrefix="1" applyFont="1" applyFill="1" applyAlignment="1">
      <alignment horizontal="center"/>
    </xf>
    <xf numFmtId="0" fontId="47" fillId="2" borderId="0" xfId="0" quotePrefix="1" applyFont="1" applyFill="1"/>
    <xf numFmtId="1" fontId="47" fillId="2" borderId="0" xfId="0" quotePrefix="1" applyNumberFormat="1" applyFont="1" applyFill="1" applyAlignment="1">
      <alignment horizontal="center"/>
    </xf>
    <xf numFmtId="164" fontId="47" fillId="2" borderId="63" xfId="1" quotePrefix="1" applyNumberFormat="1" applyFont="1" applyFill="1" applyBorder="1" applyAlignment="1">
      <alignment horizontal="center"/>
    </xf>
    <xf numFmtId="164" fontId="1" fillId="0" borderId="0" xfId="34" applyNumberFormat="1"/>
    <xf numFmtId="1" fontId="0" fillId="2" borderId="56" xfId="0" applyNumberFormat="1" applyFill="1" applyBorder="1" applyAlignment="1">
      <alignment horizontal="center"/>
    </xf>
    <xf numFmtId="1" fontId="0" fillId="7" borderId="56" xfId="0" applyNumberFormat="1" applyFill="1" applyBorder="1" applyAlignment="1">
      <alignment horizontal="center"/>
    </xf>
    <xf numFmtId="1" fontId="0" fillId="8" borderId="56" xfId="0" applyNumberFormat="1" applyFill="1" applyBorder="1" applyAlignment="1">
      <alignment horizontal="center"/>
    </xf>
    <xf numFmtId="1" fontId="0" fillId="8" borderId="61" xfId="0" applyNumberFormat="1" applyFill="1" applyBorder="1" applyAlignment="1">
      <alignment horizontal="center"/>
    </xf>
    <xf numFmtId="9" fontId="2" fillId="24" borderId="11" xfId="1" applyFont="1" applyFill="1" applyBorder="1" applyAlignment="1">
      <alignment horizontal="center"/>
    </xf>
    <xf numFmtId="9" fontId="26" fillId="25" borderId="11" xfId="1" applyFont="1" applyFill="1" applyBorder="1" applyAlignment="1">
      <alignment horizontal="center"/>
    </xf>
    <xf numFmtId="0" fontId="60" fillId="2" borderId="50" xfId="14" applyFont="1" applyFill="1" applyBorder="1" applyAlignment="1">
      <alignment horizontal="right"/>
    </xf>
    <xf numFmtId="0" fontId="61" fillId="2" borderId="0" xfId="15" applyFont="1" applyFill="1" applyAlignment="1">
      <alignment horizontal="right"/>
    </xf>
    <xf numFmtId="0" fontId="60" fillId="2" borderId="59" xfId="14" applyFont="1" applyFill="1" applyBorder="1" applyAlignment="1">
      <alignment horizontal="right"/>
    </xf>
    <xf numFmtId="0" fontId="61" fillId="2" borderId="63" xfId="15" applyFont="1" applyFill="1" applyBorder="1" applyAlignment="1">
      <alignment horizontal="right"/>
    </xf>
    <xf numFmtId="0" fontId="7" fillId="0" borderId="52" xfId="0" applyFont="1" applyBorder="1" applyAlignment="1">
      <alignment horizontal="center" wrapText="1"/>
    </xf>
    <xf numFmtId="0" fontId="0" fillId="0" borderId="52" xfId="0" applyBorder="1" applyAlignment="1">
      <alignment horizontal="center" wrapText="1"/>
    </xf>
    <xf numFmtId="0" fontId="0" fillId="0" borderId="53" xfId="0" applyBorder="1" applyAlignment="1">
      <alignment horizontal="center" wrapText="1"/>
    </xf>
    <xf numFmtId="0" fontId="82" fillId="2" borderId="0" xfId="0" applyFont="1" applyFill="1"/>
    <xf numFmtId="0" fontId="82" fillId="2" borderId="1" xfId="0" applyFont="1" applyFill="1" applyBorder="1"/>
    <xf numFmtId="0" fontId="82" fillId="2" borderId="2" xfId="0" applyFont="1" applyFill="1" applyBorder="1"/>
    <xf numFmtId="0" fontId="82" fillId="2" borderId="3" xfId="0" applyFont="1" applyFill="1" applyBorder="1"/>
    <xf numFmtId="0" fontId="82" fillId="2" borderId="4" xfId="0" applyFont="1" applyFill="1" applyBorder="1"/>
    <xf numFmtId="0" fontId="83" fillId="2" borderId="0" xfId="0" applyFont="1" applyFill="1" applyBorder="1"/>
    <xf numFmtId="0" fontId="82" fillId="2" borderId="5" xfId="0" applyFont="1" applyFill="1" applyBorder="1"/>
    <xf numFmtId="0" fontId="82" fillId="2" borderId="0" xfId="0" applyFont="1" applyFill="1" applyAlignment="1">
      <alignment vertical="center"/>
    </xf>
    <xf numFmtId="0" fontId="84" fillId="2" borderId="0" xfId="0" applyFont="1" applyFill="1" applyBorder="1" applyAlignment="1">
      <alignment vertical="center"/>
    </xf>
    <xf numFmtId="0" fontId="85" fillId="2" borderId="0" xfId="0" applyFont="1" applyFill="1" applyBorder="1"/>
    <xf numFmtId="0" fontId="82" fillId="2" borderId="164" xfId="0" applyFont="1" applyFill="1" applyBorder="1"/>
    <xf numFmtId="0" fontId="82" fillId="2" borderId="76" xfId="0" applyFont="1" applyFill="1" applyBorder="1"/>
    <xf numFmtId="0" fontId="82" fillId="2" borderId="165" xfId="0" applyFont="1" applyFill="1" applyBorder="1"/>
    <xf numFmtId="0" fontId="86" fillId="2" borderId="166" xfId="0" applyFont="1" applyFill="1" applyBorder="1"/>
    <xf numFmtId="0" fontId="86" fillId="2" borderId="0" xfId="0" applyFont="1" applyFill="1"/>
    <xf numFmtId="0" fontId="82" fillId="2" borderId="167" xfId="0" applyFont="1" applyFill="1" applyBorder="1"/>
    <xf numFmtId="0" fontId="87" fillId="2" borderId="0" xfId="0" applyFont="1" applyFill="1" applyAlignment="1">
      <alignment vertical="center"/>
    </xf>
    <xf numFmtId="0" fontId="88" fillId="2" borderId="0" xfId="35" applyFont="1" applyFill="1" applyBorder="1" applyAlignment="1">
      <alignment vertical="center"/>
    </xf>
    <xf numFmtId="0" fontId="89" fillId="2" borderId="0" xfId="35" applyFont="1" applyFill="1"/>
    <xf numFmtId="0" fontId="90" fillId="2" borderId="0" xfId="35" applyFont="1" applyFill="1" applyAlignment="1">
      <alignment vertical="center"/>
    </xf>
    <xf numFmtId="0" fontId="91" fillId="2" borderId="4" xfId="0" applyFont="1" applyFill="1" applyBorder="1"/>
    <xf numFmtId="0" fontId="88" fillId="2" borderId="0" xfId="35" applyFont="1" applyFill="1" applyAlignment="1">
      <alignment horizontal="left" vertical="center"/>
    </xf>
    <xf numFmtId="0" fontId="82" fillId="2" borderId="166" xfId="0" applyFont="1" applyFill="1" applyBorder="1"/>
    <xf numFmtId="0" fontId="90" fillId="2" borderId="0" xfId="35" applyFont="1" applyFill="1"/>
    <xf numFmtId="0" fontId="92" fillId="2" borderId="0" xfId="2" applyFont="1" applyFill="1" applyAlignment="1" applyProtection="1"/>
    <xf numFmtId="0" fontId="82" fillId="2" borderId="6" xfId="0" applyFont="1" applyFill="1" applyBorder="1"/>
    <xf numFmtId="0" fontId="82" fillId="2" borderId="7" xfId="0" applyFont="1" applyFill="1" applyBorder="1"/>
    <xf numFmtId="0" fontId="82" fillId="2" borderId="8" xfId="0" applyFont="1" applyFill="1" applyBorder="1"/>
    <xf numFmtId="0" fontId="82" fillId="2" borderId="168" xfId="0" applyFont="1" applyFill="1" applyBorder="1"/>
    <xf numFmtId="0" fontId="82" fillId="2" borderId="169" xfId="0" applyFont="1" applyFill="1" applyBorder="1"/>
    <xf numFmtId="0" fontId="82" fillId="2" borderId="170" xfId="0" applyFont="1" applyFill="1" applyBorder="1"/>
    <xf numFmtId="0" fontId="93" fillId="2" borderId="0" xfId="0" applyFont="1" applyFill="1" applyAlignment="1">
      <alignment vertical="center"/>
    </xf>
  </cellXfs>
  <cellStyles count="36">
    <cellStyle name="Hyperlink 2" xfId="2" xr:uid="{6996F0C2-A2D9-4E35-9D4C-829B3F2C0B26}"/>
    <cellStyle name="Hyperlink 3" xfId="6" xr:uid="{E5CFB326-3FE9-445E-8FCD-99989ABC817F}"/>
    <cellStyle name="Hyperlink 3 2" xfId="35" xr:uid="{1D6942E9-0618-417F-BDC1-C188DF1227FB}"/>
    <cellStyle name="Normal" xfId="0" builtinId="0"/>
    <cellStyle name="Normal 10" xfId="9" xr:uid="{6BF4624D-9B74-462C-924D-B7075CE032A0}"/>
    <cellStyle name="Normal 10 2" xfId="33" xr:uid="{80F85B48-7ECC-4026-B6D5-7B0B2F6DBF3C}"/>
    <cellStyle name="Normal 11" xfId="23" xr:uid="{D58AED17-6FE9-45F3-9145-441D7E221F0F}"/>
    <cellStyle name="Normal 11 2" xfId="34" xr:uid="{8723FDA0-1A0E-49FE-A51E-B9DECE088F17}"/>
    <cellStyle name="Normal 13" xfId="26" xr:uid="{E9C45C55-6E01-40B0-BF2B-7AF8CD6D10B3}"/>
    <cellStyle name="Normal 2" xfId="3" xr:uid="{D0BF36B6-C2E7-42E6-BF40-EF29C68DD889}"/>
    <cellStyle name="Normal 2 2" xfId="8" xr:uid="{6EB75E19-4128-453C-94F2-62A483392B9D}"/>
    <cellStyle name="Normal 2 2 2" xfId="15" xr:uid="{57B82664-D188-4781-AC77-1FB34B28E214}"/>
    <cellStyle name="Normal 2 2 3" xfId="20" xr:uid="{D58F8EAE-7038-4097-940D-4E95CB8A1818}"/>
    <cellStyle name="Normal 2 3" xfId="10" xr:uid="{1D7BD3CF-D612-4FBF-A415-601008B6267D}"/>
    <cellStyle name="Normal 2 3 2" xfId="18" xr:uid="{8333FEDC-4A4E-40ED-95EB-1BD9732BCBA9}"/>
    <cellStyle name="Normal 3" xfId="5" xr:uid="{187E29E3-C063-4531-9317-1D668982268A}"/>
    <cellStyle name="Normal 3 2" xfId="27" xr:uid="{1B65463F-1957-4CF0-9E87-27E15F942220}"/>
    <cellStyle name="Normal 3 2 2" xfId="22" xr:uid="{4D4EA1F2-663C-4915-AC51-0F377DB98464}"/>
    <cellStyle name="Normal 3 2 2 2" xfId="28" xr:uid="{4840A922-32FB-4F38-88EA-6A84206F6FCA}"/>
    <cellStyle name="Normal 3 3" xfId="31" xr:uid="{6775CCA4-AEA0-4D45-984A-C7DB3642DDBA}"/>
    <cellStyle name="Normal 4 2" xfId="29" xr:uid="{E1874405-DC52-499B-AAF3-1796C860F4F9}"/>
    <cellStyle name="Normal 4 2 2" xfId="21" xr:uid="{8DCA8A6D-C402-40B7-9EC3-762415680B22}"/>
    <cellStyle name="Normal 5" xfId="24" xr:uid="{38459B43-7683-414A-9CAD-6C989A6FB008}"/>
    <cellStyle name="Normal 6 2" xfId="4" xr:uid="{E17CECE8-44C9-478C-B84C-56D0C72B4140}"/>
    <cellStyle name="Normal 6 2 2" xfId="12" xr:uid="{77E90039-64D9-4938-9129-17047CCDB38B}"/>
    <cellStyle name="Normal 8 2" xfId="11" xr:uid="{C1CFC58C-DE50-460B-AE78-396739B1C238}"/>
    <cellStyle name="Normal 8 2 2" xfId="19" xr:uid="{3D95B74D-99D4-408C-9083-08931D97607F}"/>
    <cellStyle name="Normale 12 7" xfId="14" xr:uid="{FB82C9CB-11B3-48EF-A6EA-7B2C2FB3464B}"/>
    <cellStyle name="Normale 3 10" xfId="13" xr:uid="{818F932C-6112-401B-89AE-AEDEE348B7F8}"/>
    <cellStyle name="Percent" xfId="1" builtinId="5"/>
    <cellStyle name="Percent 2" xfId="7" xr:uid="{623F3315-B994-4A06-BF9A-14CFBF8DC16F}"/>
    <cellStyle name="Percent 2 2" xfId="16" xr:uid="{99E974E7-5D29-45D6-9E8D-7B8C75E04B7B}"/>
    <cellStyle name="Percent 2 3" xfId="25" xr:uid="{0B2624A6-FBDA-440A-AEA2-B5F76BD91AE8}"/>
    <cellStyle name="Percent 3" xfId="30" xr:uid="{C539BC98-206E-42B4-832B-95B06DDFC217}"/>
    <cellStyle name="Percent 4" xfId="17" xr:uid="{6795D24A-5016-4953-A81F-E8D7FCA06051}"/>
    <cellStyle name="Percent 5" xfId="32" xr:uid="{D8EB1399-428D-404A-BC51-22AF1816EA97}"/>
  </cellStyles>
  <dxfs count="1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  <numFmt numFmtId="2" formatCode="0.00"/>
      <fill>
        <patternFill patternType="none">
          <bgColor auto="1"/>
        </patternFill>
      </fill>
    </dxf>
    <dxf>
      <font>
        <color rgb="FFC00000"/>
      </font>
    </dxf>
    <dxf>
      <font>
        <color rgb="FFC00000"/>
      </font>
    </dxf>
  </dxfs>
  <tableStyles count="0" defaultTableStyle="TableStyleMedium2" defaultPivotStyle="PivotStyleLight16"/>
  <colors>
    <mruColors>
      <color rgb="FFFFFFCC"/>
      <color rgb="FFCCFFFF"/>
      <color rgb="FF0096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twitter.com/cefic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20955</xdr:colOff>
      <xdr:row>13</xdr:row>
      <xdr:rowOff>144780</xdr:rowOff>
    </xdr:from>
    <xdr:to>
      <xdr:col>5</xdr:col>
      <xdr:colOff>314325</xdr:colOff>
      <xdr:row>15</xdr:row>
      <xdr:rowOff>45720</xdr:rowOff>
    </xdr:to>
    <xdr:pic>
      <xdr:nvPicPr>
        <xdr:cNvPr id="3" name="Picture 2" descr="cid:image003.png@01D336B1.950BB4C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3702E-5681-4834-8B4B-040F6C5872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3705" y="4088130"/>
          <a:ext cx="293370" cy="262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280033</xdr:colOff>
      <xdr:row>2</xdr:row>
      <xdr:rowOff>110914</xdr:rowOff>
    </xdr:from>
    <xdr:to>
      <xdr:col>16</xdr:col>
      <xdr:colOff>16933</xdr:colOff>
      <xdr:row>17</xdr:row>
      <xdr:rowOff>93336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4511B5-5D1F-45AB-8226-8EB09A5F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5133" y="472864"/>
          <a:ext cx="2689650" cy="2744672"/>
        </a:xfrm>
        <a:prstGeom prst="rect">
          <a:avLst/>
        </a:prstGeom>
      </xdr:spPr>
    </xdr:pic>
    <xdr:clientData/>
  </xdr:twoCellAnchor>
  <xdr:twoCellAnchor editAs="oneCell">
    <xdr:from>
      <xdr:col>9</xdr:col>
      <xdr:colOff>205740</xdr:colOff>
      <xdr:row>17</xdr:row>
      <xdr:rowOff>9525</xdr:rowOff>
    </xdr:from>
    <xdr:to>
      <xdr:col>11</xdr:col>
      <xdr:colOff>173516</xdr:colOff>
      <xdr:row>20</xdr:row>
      <xdr:rowOff>141059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37C0A6-FABE-D849-C728-58EA9336D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39740" y="3143250"/>
          <a:ext cx="1148876" cy="6458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200025</xdr:colOff>
      <xdr:row>5</xdr:row>
      <xdr:rowOff>28575</xdr:rowOff>
    </xdr:from>
    <xdr:to>
      <xdr:col>16</xdr:col>
      <xdr:colOff>666750</xdr:colOff>
      <xdr:row>36</xdr:row>
      <xdr:rowOff>11791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20EC4C-0138-0294-B53D-79158DA4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9425" y="1371600"/>
          <a:ext cx="7896225" cy="59363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171450</xdr:colOff>
      <xdr:row>4</xdr:row>
      <xdr:rowOff>200025</xdr:rowOff>
    </xdr:from>
    <xdr:to>
      <xdr:col>20</xdr:col>
      <xdr:colOff>493204</xdr:colOff>
      <xdr:row>33</xdr:row>
      <xdr:rowOff>170824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2E48D0-BF94-33EB-7345-A3E5CE01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3075" y="1390650"/>
          <a:ext cx="7913179" cy="580009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245532</xdr:colOff>
      <xdr:row>42</xdr:row>
      <xdr:rowOff>59267</xdr:rowOff>
    </xdr:from>
    <xdr:to>
      <xdr:col>15</xdr:col>
      <xdr:colOff>804332</xdr:colOff>
      <xdr:row>77</xdr:row>
      <xdr:rowOff>170782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3748BAA-F155-49B0-9D51-F6C0ED593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0599" y="9897534"/>
          <a:ext cx="8779933" cy="663084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42333</xdr:colOff>
      <xdr:row>14</xdr:row>
      <xdr:rowOff>33866</xdr:rowOff>
    </xdr:from>
    <xdr:to>
      <xdr:col>13</xdr:col>
      <xdr:colOff>448403</xdr:colOff>
      <xdr:row>35</xdr:row>
      <xdr:rowOff>22352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318B5AD-6F55-81DC-58BC-1D6C0DDD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56200" y="3107266"/>
          <a:ext cx="5951736" cy="391701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32</xdr:row>
      <xdr:rowOff>152400</xdr:rowOff>
    </xdr:from>
    <xdr:to>
      <xdr:col>10</xdr:col>
      <xdr:colOff>819150</xdr:colOff>
      <xdr:row>37</xdr:row>
      <xdr:rowOff>95250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ABF4F65-3C09-4B2B-A1E3-FEF6605F4369}"/>
            </a:ext>
            <a:ext uri="{147F2762-F138-4A5C-976F-8EAC2B608ADB}">
              <a16:predDERef xmlns:a16="http://schemas.microsoft.com/office/drawing/2014/main" pred="{45B279F4-1054-24A6-BF15-31888F2786E6}"/>
            </a:ext>
          </a:extLst>
        </xdr:cNvPr>
        <xdr:cNvSpPr txBox="1"/>
      </xdr:nvSpPr>
      <xdr:spPr>
        <a:xfrm>
          <a:off x="5419725" y="7010400"/>
          <a:ext cx="1390650" cy="7524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2000" b="1" i="0" u="none" strike="noStrike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66 instead of 65</a:t>
          </a:r>
        </a:p>
      </xdr:txBody>
    </xdr:sp>
    <xdr:clientData/>
  </xdr:twoCellAnchor>
  <xdr:twoCellAnchor>
    <xdr:from>
      <xdr:col>13</xdr:col>
      <xdr:colOff>219075</xdr:colOff>
      <xdr:row>47</xdr:row>
      <xdr:rowOff>9525</xdr:rowOff>
    </xdr:from>
    <xdr:to>
      <xdr:col>16</xdr:col>
      <xdr:colOff>104775</xdr:colOff>
      <xdr:row>49</xdr:row>
      <xdr:rowOff>133350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0F3E4B7-96DC-42D1-A303-A3A016EC4422}"/>
            </a:ext>
            <a:ext uri="{147F2762-F138-4A5C-976F-8EAC2B608ADB}">
              <a16:predDERef xmlns:a16="http://schemas.microsoft.com/office/drawing/2014/main" pred="{9ABF4F65-3C09-4B2B-A1E3-FEF6605F4369}"/>
            </a:ext>
          </a:extLst>
        </xdr:cNvPr>
        <xdr:cNvSpPr txBox="1"/>
      </xdr:nvSpPr>
      <xdr:spPr>
        <a:xfrm>
          <a:off x="8610600" y="9296400"/>
          <a:ext cx="1657350" cy="447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2000" b="1" i="0" u="none" strike="noStrike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9 instead of 8 </a:t>
          </a:r>
        </a:p>
      </xdr:txBody>
    </xdr:sp>
    <xdr:clientData/>
  </xdr:twoCellAnchor>
  <xdr:twoCellAnchor>
    <xdr:from>
      <xdr:col>10</xdr:col>
      <xdr:colOff>342900</xdr:colOff>
      <xdr:row>55</xdr:row>
      <xdr:rowOff>19050</xdr:rowOff>
    </xdr:from>
    <xdr:to>
      <xdr:col>16</xdr:col>
      <xdr:colOff>228600</xdr:colOff>
      <xdr:row>59</xdr:row>
      <xdr:rowOff>95250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6EAD1B8-DD59-48EF-AEBB-8CCAA33B6EF3}"/>
            </a:ext>
            <a:ext uri="{147F2762-F138-4A5C-976F-8EAC2B608ADB}">
              <a16:predDERef xmlns:a16="http://schemas.microsoft.com/office/drawing/2014/main" pred="{20F3E4B7-96DC-42D1-A303-A3A016EC4422}"/>
            </a:ext>
          </a:extLst>
        </xdr:cNvPr>
        <xdr:cNvSpPr txBox="1"/>
      </xdr:nvSpPr>
      <xdr:spPr>
        <a:xfrm>
          <a:off x="6334125" y="10601325"/>
          <a:ext cx="405765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l"/>
          <a:r>
            <a:rPr lang="en-US" sz="2000" b="1" i="0" u="none" strike="noStrike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Extra-EU27 exports (€240 billion)</a:t>
          </a:r>
        </a:p>
        <a:p>
          <a:pPr marL="0" indent="0" algn="l"/>
          <a:r>
            <a:rPr lang="en-US" sz="2000" b="1" i="0" u="none" strike="noStrike">
              <a:solidFill>
                <a:srgbClr val="FF0000"/>
              </a:solidFill>
              <a:latin typeface="Calibri" panose="020F0502020204030204" pitchFamily="34" charset="0"/>
              <a:cs typeface="Calibri" panose="020F0502020204030204" pitchFamily="34" charset="0"/>
            </a:rPr>
            <a:t>Extra-EU27 imports (€238 billion)</a:t>
          </a:r>
        </a:p>
      </xdr:txBody>
    </xdr:sp>
    <xdr:clientData/>
  </xdr:twoCellAnchor>
  <xdr:twoCellAnchor editAs="oneCell">
    <xdr:from>
      <xdr:col>3</xdr:col>
      <xdr:colOff>55418</xdr:colOff>
      <xdr:row>15</xdr:row>
      <xdr:rowOff>124691</xdr:rowOff>
    </xdr:from>
    <xdr:to>
      <xdr:col>15</xdr:col>
      <xdr:colOff>170930</xdr:colOff>
      <xdr:row>46</xdr:row>
      <xdr:rowOff>94203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DB25E0B-AC59-0634-19A5-B4AD3C71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4218" y="3733800"/>
          <a:ext cx="8151148" cy="560138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141514</xdr:colOff>
      <xdr:row>6</xdr:row>
      <xdr:rowOff>43542</xdr:rowOff>
    </xdr:from>
    <xdr:to>
      <xdr:col>23</xdr:col>
      <xdr:colOff>314939</xdr:colOff>
      <xdr:row>36</xdr:row>
      <xdr:rowOff>78107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48FEA2-0CCC-0B56-A64D-FEC362150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18714" y="1621971"/>
          <a:ext cx="8054682" cy="579310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457200</xdr:colOff>
      <xdr:row>6</xdr:row>
      <xdr:rowOff>127000</xdr:rowOff>
    </xdr:from>
    <xdr:to>
      <xdr:col>25</xdr:col>
      <xdr:colOff>215900</xdr:colOff>
      <xdr:row>41</xdr:row>
      <xdr:rowOff>162005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3CFA2E2-BC1F-510F-57DF-60A04912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5300" y="1574800"/>
          <a:ext cx="9779000" cy="728670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426720</xdr:colOff>
      <xdr:row>6</xdr:row>
      <xdr:rowOff>121920</xdr:rowOff>
    </xdr:from>
    <xdr:to>
      <xdr:col>21</xdr:col>
      <xdr:colOff>327789</xdr:colOff>
      <xdr:row>37</xdr:row>
      <xdr:rowOff>22042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38476C-1137-16D5-D0A0-C74019D7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3120" y="1653540"/>
          <a:ext cx="7658229" cy="558464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321734</xdr:colOff>
      <xdr:row>10</xdr:row>
      <xdr:rowOff>160868</xdr:rowOff>
    </xdr:from>
    <xdr:to>
      <xdr:col>22</xdr:col>
      <xdr:colOff>573109</xdr:colOff>
      <xdr:row>40</xdr:row>
      <xdr:rowOff>106570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B3F4999-3332-463F-2884-2584B433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08134" y="2514601"/>
          <a:ext cx="8176175" cy="555063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476250</xdr:colOff>
      <xdr:row>5</xdr:row>
      <xdr:rowOff>0</xdr:rowOff>
    </xdr:from>
    <xdr:ext cx="194454" cy="255111"/>
    <xdr:sp macro="" textlink="">
      <xdr:nvSpPr>
        <xdr:cNvPr id="2" name="CasellaDiTesto 3">
          <a:extLst>
            <a:ext uri="{FF2B5EF4-FFF2-40B4-BE49-F238E27FC236}">
              <a16:creationId xmlns:a16="http://schemas.microsoft.com/office/drawing/2014/main" id="{B3BE655A-82C8-4D26-8B60-604A26C43F4B}"/>
            </a:ext>
          </a:extLst>
        </xdr:cNvPr>
        <xdr:cNvSpPr txBox="1"/>
      </xdr:nvSpPr>
      <xdr:spPr>
        <a:xfrm>
          <a:off x="3044190" y="570738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it-IT" sz="1100"/>
        </a:p>
      </xdr:txBody>
    </xdr:sp>
    <xdr:clientData/>
  </xdr:oneCellAnchor>
  <xdr:twoCellAnchor editAs="oneCell">
    <xdr:from>
      <xdr:col>21</xdr:col>
      <xdr:colOff>165100</xdr:colOff>
      <xdr:row>7</xdr:row>
      <xdr:rowOff>38099</xdr:rowOff>
    </xdr:from>
    <xdr:to>
      <xdr:col>35</xdr:col>
      <xdr:colOff>1231900</xdr:colOff>
      <xdr:row>48</xdr:row>
      <xdr:rowOff>113108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260464-95BE-9B2E-E80C-AB175F252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00" y="1727199"/>
          <a:ext cx="9486900" cy="69584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6</xdr:row>
      <xdr:rowOff>0</xdr:rowOff>
    </xdr:from>
    <xdr:to>
      <xdr:col>31</xdr:col>
      <xdr:colOff>79768</xdr:colOff>
      <xdr:row>33</xdr:row>
      <xdr:rowOff>137569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2DF752-88A5-6959-A1E4-2651B69E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71400" y="1710267"/>
          <a:ext cx="8597235" cy="56493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47625</xdr:colOff>
      <xdr:row>33</xdr:row>
      <xdr:rowOff>47625</xdr:rowOff>
    </xdr:from>
    <xdr:to>
      <xdr:col>20</xdr:col>
      <xdr:colOff>123825</xdr:colOff>
      <xdr:row>37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8AB166F-8A4A-DFCE-78FB-1A5B7315B9F6}"/>
            </a:ext>
            <a:ext uri="{147F2762-F138-4A5C-976F-8EAC2B608ADB}">
              <a16:predDERef xmlns:a16="http://schemas.microsoft.com/office/drawing/2014/main" pred="{DAA4C35F-FFFA-091F-0077-5F431A890AFD}"/>
            </a:ext>
          </a:extLst>
        </xdr:cNvPr>
        <xdr:cNvSpPr txBox="1"/>
      </xdr:nvSpPr>
      <xdr:spPr>
        <a:xfrm>
          <a:off x="6934200" y="6562725"/>
          <a:ext cx="5562600" cy="7334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txBody>
        <a:bodyPr spcFirstLastPara="0" vertOverflow="clip" horzOverflow="clip" wrap="square" lIns="91440" tIns="45720" rIns="91440" bIns="45720" rtlCol="0" anchor="t">
          <a:noAutofit/>
        </a:bodyPr>
        <a:lstStyle/>
        <a:p>
          <a:pPr marL="0" indent="0" algn="l"/>
          <a:r>
            <a:rPr lang="en-US" sz="2000" b="0" i="0" u="none" strike="noStrike">
              <a:solidFill>
                <a:srgbClr val="C00000"/>
              </a:solidFill>
              <a:latin typeface="Calibri" panose="020F0502020204030204" pitchFamily="34" charset="0"/>
              <a:cs typeface="Calibri" panose="020F0502020204030204" pitchFamily="34" charset="0"/>
            </a:rPr>
            <a:t>The labels are not in the right order. Please check India is before South Korea, and the rest ................</a:t>
          </a:r>
        </a:p>
      </xdr:txBody>
    </xdr:sp>
    <xdr:clientData/>
  </xdr:twoCellAnchor>
  <xdr:twoCellAnchor editAs="oneCell">
    <xdr:from>
      <xdr:col>14</xdr:col>
      <xdr:colOff>428625</xdr:colOff>
      <xdr:row>6</xdr:row>
      <xdr:rowOff>66675</xdr:rowOff>
    </xdr:from>
    <xdr:to>
      <xdr:col>27</xdr:col>
      <xdr:colOff>538673</xdr:colOff>
      <xdr:row>37</xdr:row>
      <xdr:rowOff>23523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B220EB5-F86F-307E-7CA3-7C90A6570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0225" y="1590675"/>
          <a:ext cx="8615873" cy="571947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811388</xdr:colOff>
      <xdr:row>6</xdr:row>
      <xdr:rowOff>148166</xdr:rowOff>
    </xdr:from>
    <xdr:to>
      <xdr:col>16</xdr:col>
      <xdr:colOff>241030</xdr:colOff>
      <xdr:row>34</xdr:row>
      <xdr:rowOff>147262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81BFC3-9E59-4BC6-9F2C-AE18DE8C7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3748" y="1588346"/>
          <a:ext cx="7238237" cy="552359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333375</xdr:colOff>
      <xdr:row>6</xdr:row>
      <xdr:rowOff>9525</xdr:rowOff>
    </xdr:from>
    <xdr:to>
      <xdr:col>25</xdr:col>
      <xdr:colOff>361950</xdr:colOff>
      <xdr:row>53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861CCB-DF33-7CDD-4F9D-38647FEB7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2850" y="1581150"/>
          <a:ext cx="11782425" cy="86106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27516</xdr:colOff>
      <xdr:row>5</xdr:row>
      <xdr:rowOff>103717</xdr:rowOff>
    </xdr:from>
    <xdr:to>
      <xdr:col>17</xdr:col>
      <xdr:colOff>54044</xdr:colOff>
      <xdr:row>36</xdr:row>
      <xdr:rowOff>51557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68F11B-BBF8-439D-AE91-3D86E1A76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52783" y="1509184"/>
          <a:ext cx="7324794" cy="578984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245534</xdr:colOff>
      <xdr:row>5</xdr:row>
      <xdr:rowOff>177800</xdr:rowOff>
    </xdr:from>
    <xdr:to>
      <xdr:col>17</xdr:col>
      <xdr:colOff>217063</xdr:colOff>
      <xdr:row>35</xdr:row>
      <xdr:rowOff>93450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5DA9AC-2110-4311-9023-9839564B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0801" y="1583267"/>
          <a:ext cx="7269795" cy="557138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611188</xdr:colOff>
      <xdr:row>3</xdr:row>
      <xdr:rowOff>174625</xdr:rowOff>
    </xdr:from>
    <xdr:to>
      <xdr:col>19</xdr:col>
      <xdr:colOff>503910</xdr:colOff>
      <xdr:row>35</xdr:row>
      <xdr:rowOff>3178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F2F9B-9CFD-43BC-83BB-0897C6FE0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0688" y="1172845"/>
          <a:ext cx="7505102" cy="575014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578555</xdr:colOff>
      <xdr:row>5</xdr:row>
      <xdr:rowOff>190500</xdr:rowOff>
    </xdr:from>
    <xdr:to>
      <xdr:col>19</xdr:col>
      <xdr:colOff>289099</xdr:colOff>
      <xdr:row>33</xdr:row>
      <xdr:rowOff>151496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45C64-7EEA-4B43-9873-6F7689E6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5495" y="1447800"/>
          <a:ext cx="7551524" cy="584448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796925</xdr:colOff>
      <xdr:row>4</xdr:row>
      <xdr:rowOff>581026</xdr:rowOff>
    </xdr:from>
    <xdr:to>
      <xdr:col>15</xdr:col>
      <xdr:colOff>507623</xdr:colOff>
      <xdr:row>36</xdr:row>
      <xdr:rowOff>104449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33B41-8E39-4879-B025-A03FD14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6325" y="1733551"/>
          <a:ext cx="6587748" cy="580992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542925</xdr:colOff>
      <xdr:row>4</xdr:row>
      <xdr:rowOff>161925</xdr:rowOff>
    </xdr:from>
    <xdr:to>
      <xdr:col>18</xdr:col>
      <xdr:colOff>1076851</xdr:colOff>
      <xdr:row>26</xdr:row>
      <xdr:rowOff>114936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8C03BB7-3AA9-2601-346E-3BE39E6E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67525" y="1800225"/>
          <a:ext cx="7563376" cy="568706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635000</xdr:colOff>
      <xdr:row>5</xdr:row>
      <xdr:rowOff>16933</xdr:rowOff>
    </xdr:from>
    <xdr:to>
      <xdr:col>20</xdr:col>
      <xdr:colOff>555340</xdr:colOff>
      <xdr:row>33</xdr:row>
      <xdr:rowOff>154076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9FC86-9C22-45D0-BC6E-1C2960E9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3600" y="1312333"/>
          <a:ext cx="7752007" cy="5759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381000</xdr:colOff>
      <xdr:row>8</xdr:row>
      <xdr:rowOff>99060</xdr:rowOff>
    </xdr:from>
    <xdr:to>
      <xdr:col>31</xdr:col>
      <xdr:colOff>517297</xdr:colOff>
      <xdr:row>36</xdr:row>
      <xdr:rowOff>177985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89E27A-70F1-07BF-FBAC-E6DE678E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38660" y="2095500"/>
          <a:ext cx="9051697" cy="548150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1000125</xdr:colOff>
      <xdr:row>6</xdr:row>
      <xdr:rowOff>111125</xdr:rowOff>
    </xdr:from>
    <xdr:to>
      <xdr:col>16</xdr:col>
      <xdr:colOff>325266</xdr:colOff>
      <xdr:row>36</xdr:row>
      <xdr:rowOff>122864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61B0F9-001C-4567-A3F4-E962CF0B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50505" y="1665605"/>
          <a:ext cx="6800361" cy="556671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544285</xdr:colOff>
      <xdr:row>6</xdr:row>
      <xdr:rowOff>108858</xdr:rowOff>
    </xdr:from>
    <xdr:to>
      <xdr:col>43</xdr:col>
      <xdr:colOff>370114</xdr:colOff>
      <xdr:row>36</xdr:row>
      <xdr:rowOff>121643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AFE34D-CECE-8B49-DA7F-AF1F52F91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7228" y="1709058"/>
          <a:ext cx="8969829" cy="674015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174171</xdr:colOff>
      <xdr:row>6</xdr:row>
      <xdr:rowOff>435428</xdr:rowOff>
    </xdr:from>
    <xdr:to>
      <xdr:col>41</xdr:col>
      <xdr:colOff>144533</xdr:colOff>
      <xdr:row>32</xdr:row>
      <xdr:rowOff>172094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3014C-87B4-D74D-DF07-99A9E7AC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47514" y="2035628"/>
          <a:ext cx="8504762" cy="572380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9</xdr:row>
      <xdr:rowOff>0</xdr:rowOff>
    </xdr:from>
    <xdr:to>
      <xdr:col>41</xdr:col>
      <xdr:colOff>341790</xdr:colOff>
      <xdr:row>40</xdr:row>
      <xdr:rowOff>29766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EDB0CC7-9FBA-DF7E-DB88-7144573E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3322320"/>
          <a:ext cx="8876190" cy="571428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6</xdr:row>
      <xdr:rowOff>502920</xdr:rowOff>
    </xdr:from>
    <xdr:to>
      <xdr:col>48</xdr:col>
      <xdr:colOff>182880</xdr:colOff>
      <xdr:row>43</xdr:row>
      <xdr:rowOff>157870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21CEB2-7037-EDC6-1928-7FF59416B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8440" y="2118360"/>
          <a:ext cx="12527280" cy="776263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85725</xdr:colOff>
      <xdr:row>6</xdr:row>
      <xdr:rowOff>847725</xdr:rowOff>
    </xdr:from>
    <xdr:to>
      <xdr:col>40</xdr:col>
      <xdr:colOff>206857</xdr:colOff>
      <xdr:row>34</xdr:row>
      <xdr:rowOff>13092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1DAA5-5403-C191-85A1-C0691F27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53625" y="2447925"/>
          <a:ext cx="8045932" cy="540424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</xdr:colOff>
      <xdr:row>6</xdr:row>
      <xdr:rowOff>1021080</xdr:rowOff>
    </xdr:from>
    <xdr:to>
      <xdr:col>41</xdr:col>
      <xdr:colOff>397034</xdr:colOff>
      <xdr:row>35</xdr:row>
      <xdr:rowOff>163128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F3F264-C082-0406-E9D7-7434CB3F8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66960" y="2621280"/>
          <a:ext cx="8885714" cy="5619048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40</xdr:col>
      <xdr:colOff>403687</xdr:colOff>
      <xdr:row>40</xdr:row>
      <xdr:rowOff>111633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9F52B-C67B-7572-4296-4DE2E45B4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3140" y="3505200"/>
          <a:ext cx="8328487" cy="561327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447675</xdr:colOff>
      <xdr:row>9</xdr:row>
      <xdr:rowOff>123825</xdr:rowOff>
    </xdr:from>
    <xdr:to>
      <xdr:col>38</xdr:col>
      <xdr:colOff>490048</xdr:colOff>
      <xdr:row>33</xdr:row>
      <xdr:rowOff>155680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7E9F8-7E13-73AB-E4AE-AAAF6E712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35500" y="2333625"/>
          <a:ext cx="7967173" cy="557540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85725</xdr:colOff>
      <xdr:row>10</xdr:row>
      <xdr:rowOff>76200</xdr:rowOff>
    </xdr:from>
    <xdr:to>
      <xdr:col>30</xdr:col>
      <xdr:colOff>473930</xdr:colOff>
      <xdr:row>40</xdr:row>
      <xdr:rowOff>53424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39E59D-4673-78BF-D475-3D606DAA4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6350" y="3533775"/>
          <a:ext cx="7703405" cy="5520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211666</xdr:colOff>
      <xdr:row>6</xdr:row>
      <xdr:rowOff>643467</xdr:rowOff>
    </xdr:from>
    <xdr:to>
      <xdr:col>23</xdr:col>
      <xdr:colOff>101599</xdr:colOff>
      <xdr:row>35</xdr:row>
      <xdr:rowOff>95115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EA83F9-9CE2-320D-4A67-D0FBBD67D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07666" y="2201334"/>
          <a:ext cx="7814733" cy="562384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872066</xdr:colOff>
      <xdr:row>5</xdr:row>
      <xdr:rowOff>397933</xdr:rowOff>
    </xdr:from>
    <xdr:to>
      <xdr:col>19</xdr:col>
      <xdr:colOff>264416</xdr:colOff>
      <xdr:row>35</xdr:row>
      <xdr:rowOff>177113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5B6C48-AF89-079E-99AA-8E7F6D580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4533" y="1778000"/>
          <a:ext cx="8460150" cy="576511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23</xdr:row>
      <xdr:rowOff>0</xdr:rowOff>
    </xdr:from>
    <xdr:to>
      <xdr:col>14</xdr:col>
      <xdr:colOff>183293</xdr:colOff>
      <xdr:row>53</xdr:row>
      <xdr:rowOff>8600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C6DE-B6E5-56DE-506D-6FBFD81C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8520" y="5189220"/>
          <a:ext cx="7986173" cy="54950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235857</xdr:colOff>
      <xdr:row>5</xdr:row>
      <xdr:rowOff>117929</xdr:rowOff>
    </xdr:from>
    <xdr:to>
      <xdr:col>23</xdr:col>
      <xdr:colOff>348893</xdr:colOff>
      <xdr:row>33</xdr:row>
      <xdr:rowOff>167310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59D71-A166-4FCF-87AF-FF86119BD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68577" y="1855289"/>
          <a:ext cx="7954016" cy="590154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6</xdr:row>
      <xdr:rowOff>0</xdr:rowOff>
    </xdr:from>
    <xdr:to>
      <xdr:col>32</xdr:col>
      <xdr:colOff>448643</xdr:colOff>
      <xdr:row>34</xdr:row>
      <xdr:rowOff>143395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6F1DB4-762F-A355-76AC-982600356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06450" y="1657350"/>
          <a:ext cx="8125793" cy="5744095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33867</xdr:colOff>
      <xdr:row>6</xdr:row>
      <xdr:rowOff>245534</xdr:rowOff>
    </xdr:from>
    <xdr:to>
      <xdr:col>18</xdr:col>
      <xdr:colOff>77377</xdr:colOff>
      <xdr:row>35</xdr:row>
      <xdr:rowOff>62938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FFE50-CAD1-8208-7422-9BDF185B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9267" y="1811867"/>
          <a:ext cx="7714310" cy="5625538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381000</xdr:colOff>
      <xdr:row>4</xdr:row>
      <xdr:rowOff>28575</xdr:rowOff>
    </xdr:from>
    <xdr:to>
      <xdr:col>30</xdr:col>
      <xdr:colOff>488988</xdr:colOff>
      <xdr:row>32</xdr:row>
      <xdr:rowOff>116827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D37CF3-EE59-70BD-3A27-877F0D99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96900" y="1190625"/>
          <a:ext cx="7194588" cy="58223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571500</xdr:colOff>
      <xdr:row>3</xdr:row>
      <xdr:rowOff>137160</xdr:rowOff>
    </xdr:from>
    <xdr:to>
      <xdr:col>16</xdr:col>
      <xdr:colOff>457200</xdr:colOff>
      <xdr:row>30</xdr:row>
      <xdr:rowOff>48285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3205A16-1A08-2D0A-207E-2B356BFC4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13120" y="1112520"/>
          <a:ext cx="7170420" cy="5275605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22</xdr:row>
      <xdr:rowOff>0</xdr:rowOff>
    </xdr:from>
    <xdr:to>
      <xdr:col>14</xdr:col>
      <xdr:colOff>221431</xdr:colOff>
      <xdr:row>53</xdr:row>
      <xdr:rowOff>72566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2B4D05E-0CD9-6C04-4E34-95D15301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080" y="4762500"/>
          <a:ext cx="8519611" cy="574184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211666</xdr:colOff>
      <xdr:row>5</xdr:row>
      <xdr:rowOff>143934</xdr:rowOff>
    </xdr:from>
    <xdr:to>
      <xdr:col>29</xdr:col>
      <xdr:colOff>27803</xdr:colOff>
      <xdr:row>33</xdr:row>
      <xdr:rowOff>4277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412D37-094E-1408-F3DE-DC6DADF7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5866" y="1515534"/>
          <a:ext cx="6928137" cy="56684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41</xdr:row>
      <xdr:rowOff>121920</xdr:rowOff>
    </xdr:from>
    <xdr:to>
      <xdr:col>14</xdr:col>
      <xdr:colOff>374247</xdr:colOff>
      <xdr:row>75</xdr:row>
      <xdr:rowOff>24943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324628-66A6-FEBB-1113-4AB6F246C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6040" y="9182100"/>
          <a:ext cx="7948527" cy="56027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438150</xdr:colOff>
      <xdr:row>9</xdr:row>
      <xdr:rowOff>6350</xdr:rowOff>
    </xdr:from>
    <xdr:to>
      <xdr:col>22</xdr:col>
      <xdr:colOff>339642</xdr:colOff>
      <xdr:row>39</xdr:row>
      <xdr:rowOff>159019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FAC5F-D963-2351-67B6-CA6AFBEB9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1400" y="2184400"/>
          <a:ext cx="8258092" cy="568986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694266</xdr:colOff>
      <xdr:row>41</xdr:row>
      <xdr:rowOff>67733</xdr:rowOff>
    </xdr:from>
    <xdr:to>
      <xdr:col>13</xdr:col>
      <xdr:colOff>628036</xdr:colOff>
      <xdr:row>76</xdr:row>
      <xdr:rowOff>8600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81157E6-207E-2601-087F-4755147EA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6266" y="9254066"/>
          <a:ext cx="7401370" cy="5867534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6</xdr:row>
      <xdr:rowOff>590550</xdr:rowOff>
    </xdr:from>
    <xdr:to>
      <xdr:col>22</xdr:col>
      <xdr:colOff>304800</xdr:colOff>
      <xdr:row>35</xdr:row>
      <xdr:rowOff>61334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B951C3F-F847-C4EB-AFE8-42CA93A8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2076450"/>
          <a:ext cx="8934450" cy="6385934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476250</xdr:colOff>
      <xdr:row>11</xdr:row>
      <xdr:rowOff>0</xdr:rowOff>
    </xdr:from>
    <xdr:to>
      <xdr:col>29</xdr:col>
      <xdr:colOff>478433</xdr:colOff>
      <xdr:row>44</xdr:row>
      <xdr:rowOff>91095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957F43-BE16-F45D-7BF3-C19BB3F6E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87075" y="4419600"/>
          <a:ext cx="7679333" cy="5767995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651934</xdr:colOff>
      <xdr:row>5</xdr:row>
      <xdr:rowOff>364066</xdr:rowOff>
    </xdr:from>
    <xdr:to>
      <xdr:col>21</xdr:col>
      <xdr:colOff>536504</xdr:colOff>
      <xdr:row>34</xdr:row>
      <xdr:rowOff>58511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A2AE96-C948-8161-DEC2-F8F190259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68067" y="1794933"/>
          <a:ext cx="7783970" cy="55279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285750</xdr:colOff>
      <xdr:row>7</xdr:row>
      <xdr:rowOff>481542</xdr:rowOff>
    </xdr:from>
    <xdr:to>
      <xdr:col>32</xdr:col>
      <xdr:colOff>369312</xdr:colOff>
      <xdr:row>36</xdr:row>
      <xdr:rowOff>18361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3E5C18-430C-403E-A42F-376108EA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92100" y="2338917"/>
          <a:ext cx="8837037" cy="538516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20</xdr:row>
      <xdr:rowOff>47625</xdr:rowOff>
    </xdr:from>
    <xdr:to>
      <xdr:col>16</xdr:col>
      <xdr:colOff>113098</xdr:colOff>
      <xdr:row>51</xdr:row>
      <xdr:rowOff>161209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91273BF-963A-481C-C619-6277E93A2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7850" y="4838700"/>
          <a:ext cx="9619048" cy="57238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142875</xdr:colOff>
      <xdr:row>22</xdr:row>
      <xdr:rowOff>85725</xdr:rowOff>
    </xdr:from>
    <xdr:to>
      <xdr:col>27</xdr:col>
      <xdr:colOff>485775</xdr:colOff>
      <xdr:row>27</xdr:row>
      <xdr:rowOff>133350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2EFD20A5-5DA2-F19A-A372-DA14A659F0F4}"/>
            </a:ext>
            <a:ext uri="{147F2762-F138-4A5C-976F-8EAC2B608ADB}">
              <a16:predDERef xmlns:a16="http://schemas.microsoft.com/office/drawing/2014/main" pred="{9AC25775-FE2D-5BAF-5D48-C2B9B1D15EC8}"/>
            </a:ext>
          </a:extLst>
        </xdr:cNvPr>
        <xdr:cNvCxnSpPr/>
      </xdr:nvCxnSpPr>
      <xdr:spPr>
        <a:xfrm>
          <a:off x="18202275" y="4676775"/>
          <a:ext cx="952500" cy="952500"/>
        </a:xfrm>
        <a:prstGeom prst="line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238125</xdr:colOff>
      <xdr:row>21</xdr:row>
      <xdr:rowOff>152400</xdr:rowOff>
    </xdr:from>
    <xdr:to>
      <xdr:col>14</xdr:col>
      <xdr:colOff>600075</xdr:colOff>
      <xdr:row>25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2BEE6A-71D9-2660-29F2-60969476C171}"/>
            </a:ext>
            <a:ext uri="{147F2762-F138-4A5C-976F-8EAC2B608ADB}">
              <a16:predDERef xmlns:a16="http://schemas.microsoft.com/office/drawing/2014/main" pred="{2EFD20A5-5DA2-F19A-A372-DA14A659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6350" y="4562475"/>
          <a:ext cx="1809750" cy="609600"/>
        </a:xfrm>
        <a:prstGeom prst="rect">
          <a:avLst/>
        </a:prstGeom>
      </xdr:spPr>
    </xdr:pic>
    <xdr:clientData/>
  </xdr:twoCellAnchor>
  <xdr:twoCellAnchor editAs="oneCell">
    <xdr:from>
      <xdr:col>7</xdr:col>
      <xdr:colOff>586740</xdr:colOff>
      <xdr:row>7</xdr:row>
      <xdr:rowOff>182880</xdr:rowOff>
    </xdr:from>
    <xdr:to>
      <xdr:col>18</xdr:col>
      <xdr:colOff>547635</xdr:colOff>
      <xdr:row>38</xdr:row>
      <xdr:rowOff>121215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A1DD07-8A95-A20C-C308-C15934A4D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2620" y="2042160"/>
          <a:ext cx="8038095" cy="56380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7</xdr:row>
      <xdr:rowOff>126999</xdr:rowOff>
    </xdr:from>
    <xdr:to>
      <xdr:col>21</xdr:col>
      <xdr:colOff>396162</xdr:colOff>
      <xdr:row>34</xdr:row>
      <xdr:rowOff>54495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A67A49B-F21B-D972-A8D6-151789FD1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9267" y="2015066"/>
          <a:ext cx="8718895" cy="573562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206828</xdr:colOff>
      <xdr:row>7</xdr:row>
      <xdr:rowOff>293914</xdr:rowOff>
    </xdr:from>
    <xdr:to>
      <xdr:col>20</xdr:col>
      <xdr:colOff>310561</xdr:colOff>
      <xdr:row>34</xdr:row>
      <xdr:rowOff>94552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EF954D-7B5F-7306-656B-603D1C899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4085" y="2177143"/>
          <a:ext cx="8333333" cy="55809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ll4cefic.sharepoint.com/sites/HG/Industrial%20Policy/62%20Economic%20Outlook%20and%20Statistics/MH/VI.%20Cefic%20Reports/Leaflets%20(Brochure)/Leaflet%202023/Cefic%20Leaflet%202023.xlsx" TargetMode="External"/><Relationship Id="rId1" Type="http://schemas.openxmlformats.org/officeDocument/2006/relationships/externalLinkPath" Target="https://all4cefic.sharepoint.com/sites/HG/Industrial%20Policy/62%20Economic%20Outlook%20and%20Statistics/MH/VI.%20Cefic%20Reports/Leaflets%20(Brochure)/Leaflet%202023/Cefic%20Leaflet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-Contact"/>
      <sheetName val="Chart1-F&amp;F1-1"/>
      <sheetName val="Chart2"/>
      <sheetName val="Chart3-F&amp;F1.4"/>
      <sheetName val="Chart4-F&amp;F1.2"/>
      <sheetName val="Chart5-F&amp;F1.6"/>
      <sheetName val="Chart6 F&amp;F1.5"/>
      <sheetName val="Chart7-F&amp;F1,7"/>
      <sheetName val="Chart8-F&amp;F2.3"/>
      <sheetName val="Chart9 F&amp;F3-3"/>
      <sheetName val="Chart10-F&amp;F6.1"/>
      <sheetName val="Chart11-F&amp;F6.2"/>
      <sheetName val="Chart12-F&amp;F6.7"/>
      <sheetName val="Chart 13-F&amp;F6.8"/>
      <sheetName val="Chart14-CMR"/>
      <sheetName val="Chart15-CMR"/>
      <sheetName val="Chart16"/>
      <sheetName val="Chart17-CMR"/>
      <sheetName val="Chart18-CMR"/>
      <sheetName val="Chart19-CMR"/>
      <sheetName val="Chart20-CMR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ha@cefic.be" TargetMode="External"/><Relationship Id="rId2" Type="http://schemas.openxmlformats.org/officeDocument/2006/relationships/hyperlink" Target="https://twitter.com/cefic" TargetMode="External"/><Relationship Id="rId1" Type="http://schemas.openxmlformats.org/officeDocument/2006/relationships/hyperlink" Target="http://www.cefic.org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4F99-E9E3-4803-82F4-1BC7D9FCF7EC}">
  <dimension ref="E1:AP22"/>
  <sheetViews>
    <sheetView tabSelected="1" zoomScaleNormal="100" workbookViewId="0">
      <selection activeCell="J28" sqref="J28"/>
    </sheetView>
  </sheetViews>
  <sheetFormatPr defaultColWidth="8.6640625" defaultRowHeight="13.8" x14ac:dyDescent="0.3"/>
  <cols>
    <col min="1" max="5" width="8.6640625" style="899"/>
    <col min="6" max="6" width="8.88671875" style="899" customWidth="1"/>
    <col min="7" max="22" width="8.6640625" style="899"/>
    <col min="23" max="42" width="8.88671875" style="899" hidden="1" customWidth="1"/>
    <col min="43" max="16384" width="8.6640625" style="899"/>
  </cols>
  <sheetData>
    <row r="1" spans="5:41" ht="14.4" thickBot="1" x14ac:dyDescent="0.35"/>
    <row r="2" spans="5:41" ht="14.4" thickTop="1" x14ac:dyDescent="0.3">
      <c r="E2" s="900"/>
      <c r="F2" s="901"/>
      <c r="G2" s="901"/>
      <c r="H2" s="901"/>
      <c r="I2" s="901"/>
      <c r="J2" s="901"/>
      <c r="K2" s="901"/>
      <c r="L2" s="901"/>
      <c r="M2" s="901"/>
      <c r="N2" s="901"/>
      <c r="O2" s="901"/>
      <c r="P2" s="901"/>
      <c r="Q2" s="902"/>
    </row>
    <row r="3" spans="5:41" x14ac:dyDescent="0.3">
      <c r="E3" s="903"/>
      <c r="K3" s="904"/>
      <c r="L3" s="904"/>
      <c r="M3" s="904"/>
      <c r="N3" s="904"/>
      <c r="O3" s="904"/>
      <c r="P3" s="904"/>
      <c r="Q3" s="905"/>
    </row>
    <row r="4" spans="5:41" ht="14.4" thickBot="1" x14ac:dyDescent="0.35">
      <c r="E4" s="903"/>
      <c r="K4" s="904"/>
      <c r="M4" s="904"/>
      <c r="N4" s="904"/>
      <c r="O4" s="904"/>
      <c r="P4" s="904"/>
      <c r="Q4" s="905"/>
    </row>
    <row r="5" spans="5:41" x14ac:dyDescent="0.3">
      <c r="E5" s="903"/>
      <c r="F5" s="906"/>
      <c r="K5" s="904"/>
      <c r="L5" s="907"/>
      <c r="M5" s="908"/>
      <c r="N5" s="908"/>
      <c r="O5" s="908"/>
      <c r="P5" s="904"/>
      <c r="Q5" s="905"/>
      <c r="X5" s="909"/>
      <c r="Y5" s="910"/>
      <c r="Z5" s="910"/>
      <c r="AA5" s="910"/>
      <c r="AB5" s="910"/>
      <c r="AC5" s="910"/>
      <c r="AD5" s="910"/>
      <c r="AE5" s="910"/>
      <c r="AF5" s="910"/>
      <c r="AG5" s="910"/>
      <c r="AH5" s="910"/>
      <c r="AI5" s="910"/>
      <c r="AJ5" s="910"/>
      <c r="AK5" s="910"/>
      <c r="AL5" s="910"/>
      <c r="AM5" s="910"/>
      <c r="AN5" s="910"/>
      <c r="AO5" s="911"/>
    </row>
    <row r="6" spans="5:41" ht="28.8" x14ac:dyDescent="0.3">
      <c r="E6" s="903"/>
      <c r="F6" s="930" t="s">
        <v>2</v>
      </c>
      <c r="K6" s="904"/>
      <c r="L6" s="904"/>
      <c r="M6" s="904"/>
      <c r="N6" s="904"/>
      <c r="O6" s="904"/>
      <c r="P6" s="904"/>
      <c r="Q6" s="905"/>
      <c r="X6" s="912"/>
      <c r="Y6" s="913"/>
      <c r="Z6" s="913"/>
      <c r="AA6" s="913"/>
      <c r="AB6" s="913"/>
      <c r="AC6" s="913"/>
      <c r="AD6" s="913"/>
      <c r="AE6" s="913"/>
      <c r="AF6" s="913"/>
      <c r="AG6" s="913"/>
      <c r="AH6" s="913"/>
      <c r="AI6" s="913"/>
      <c r="AJ6" s="913"/>
      <c r="AK6" s="913"/>
      <c r="AL6" s="913"/>
      <c r="AM6" s="913"/>
      <c r="AN6" s="913"/>
      <c r="AO6" s="914"/>
    </row>
    <row r="7" spans="5:41" x14ac:dyDescent="0.3">
      <c r="E7" s="903"/>
      <c r="F7" s="915" t="s">
        <v>3</v>
      </c>
      <c r="Q7" s="905"/>
      <c r="X7" s="912"/>
      <c r="Y7" s="913"/>
      <c r="Z7" s="913"/>
      <c r="AA7" s="913"/>
      <c r="AB7" s="913"/>
      <c r="AC7" s="913"/>
      <c r="AD7" s="913"/>
      <c r="AE7" s="913"/>
      <c r="AF7" s="913"/>
      <c r="AG7" s="913"/>
      <c r="AH7" s="913"/>
      <c r="AI7" s="913"/>
      <c r="AJ7" s="913"/>
      <c r="AK7" s="913"/>
      <c r="AL7" s="913"/>
      <c r="AM7" s="913"/>
      <c r="AN7" s="913"/>
      <c r="AO7" s="914"/>
    </row>
    <row r="8" spans="5:41" x14ac:dyDescent="0.3">
      <c r="E8" s="903"/>
      <c r="F8" s="915" t="s">
        <v>1</v>
      </c>
      <c r="Q8" s="905"/>
      <c r="X8" s="912"/>
      <c r="Y8" s="913"/>
      <c r="Z8" s="913"/>
      <c r="AA8" s="913"/>
      <c r="AB8" s="913"/>
      <c r="AC8" s="913"/>
      <c r="AD8" s="913"/>
      <c r="AE8" s="913"/>
      <c r="AF8" s="913"/>
      <c r="AG8" s="913"/>
      <c r="AH8" s="913"/>
      <c r="AI8" s="913"/>
      <c r="AJ8" s="913"/>
      <c r="AK8" s="913"/>
      <c r="AL8" s="913" t="s">
        <v>482</v>
      </c>
      <c r="AM8" s="913"/>
      <c r="AN8" s="913"/>
      <c r="AO8" s="914"/>
    </row>
    <row r="9" spans="5:41" x14ac:dyDescent="0.3">
      <c r="E9" s="903"/>
      <c r="F9" s="916" t="s">
        <v>0</v>
      </c>
      <c r="Q9" s="905"/>
      <c r="X9" s="912"/>
      <c r="Y9" s="837" t="s">
        <v>483</v>
      </c>
      <c r="Z9" s="913"/>
      <c r="AA9" s="913"/>
      <c r="AB9" s="913"/>
      <c r="AC9" s="913"/>
      <c r="AD9" s="913"/>
      <c r="AE9" s="913"/>
      <c r="AF9" s="837" t="s">
        <v>484</v>
      </c>
      <c r="AG9" s="913"/>
      <c r="AH9" s="913"/>
      <c r="AI9" s="913"/>
      <c r="AJ9" s="913"/>
      <c r="AK9" s="913"/>
      <c r="AL9" s="917" t="s">
        <v>485</v>
      </c>
      <c r="AM9" s="913"/>
      <c r="AN9" s="913"/>
      <c r="AO9" s="914"/>
    </row>
    <row r="10" spans="5:41" x14ac:dyDescent="0.3">
      <c r="E10" s="903"/>
      <c r="F10" s="916"/>
      <c r="Q10" s="905"/>
      <c r="X10" s="912"/>
      <c r="Y10" s="837"/>
      <c r="Z10" s="913"/>
      <c r="AA10" s="913"/>
      <c r="AB10" s="913"/>
      <c r="AC10" s="913"/>
      <c r="AD10" s="913"/>
      <c r="AE10" s="913"/>
      <c r="AF10" s="837"/>
      <c r="AG10" s="913"/>
      <c r="AH10" s="913"/>
      <c r="AI10" s="913"/>
      <c r="AJ10" s="913"/>
      <c r="AK10" s="913"/>
      <c r="AL10" s="917"/>
      <c r="AM10" s="913"/>
      <c r="AN10" s="913"/>
      <c r="AO10" s="914"/>
    </row>
    <row r="11" spans="5:41" x14ac:dyDescent="0.3">
      <c r="E11" s="903"/>
      <c r="F11" s="2" t="s">
        <v>4</v>
      </c>
      <c r="Q11" s="905"/>
      <c r="X11" s="912"/>
      <c r="Y11" s="837"/>
      <c r="Z11" s="913"/>
      <c r="AA11" s="913"/>
      <c r="AB11" s="913"/>
      <c r="AC11" s="913"/>
      <c r="AD11" s="913"/>
      <c r="AE11" s="913"/>
      <c r="AF11" s="913"/>
      <c r="AG11" s="913"/>
      <c r="AH11" s="913"/>
      <c r="AI11" s="913"/>
      <c r="AJ11" s="913"/>
      <c r="AK11" s="913"/>
      <c r="AL11" s="913" t="s">
        <v>486</v>
      </c>
      <c r="AM11" s="913"/>
      <c r="AN11" s="913"/>
      <c r="AO11" s="914"/>
    </row>
    <row r="12" spans="5:41" x14ac:dyDescent="0.3">
      <c r="E12" s="903"/>
      <c r="F12" s="2" t="s">
        <v>5</v>
      </c>
      <c r="Q12" s="905"/>
      <c r="X12" s="912"/>
      <c r="Y12" s="837" t="s">
        <v>487</v>
      </c>
      <c r="Z12" s="913"/>
      <c r="AA12" s="913"/>
      <c r="AB12" s="913"/>
      <c r="AC12" s="913"/>
      <c r="AD12" s="913"/>
      <c r="AE12" s="913"/>
      <c r="AF12" s="837" t="s">
        <v>488</v>
      </c>
      <c r="AG12" s="913"/>
      <c r="AH12" s="913"/>
      <c r="AI12" s="913"/>
      <c r="AJ12" s="913"/>
      <c r="AK12" s="913"/>
      <c r="AL12" s="913"/>
      <c r="AM12" s="913"/>
      <c r="AN12" s="913"/>
      <c r="AO12" s="914"/>
    </row>
    <row r="13" spans="5:41" x14ac:dyDescent="0.3">
      <c r="E13" s="903"/>
      <c r="F13" s="918" t="s">
        <v>6</v>
      </c>
      <c r="Q13" s="905"/>
      <c r="X13" s="912"/>
      <c r="Y13" s="837" t="s">
        <v>489</v>
      </c>
      <c r="Z13" s="913"/>
      <c r="AA13" s="913"/>
      <c r="AB13" s="913"/>
      <c r="AC13" s="913"/>
      <c r="AD13" s="913"/>
      <c r="AE13" s="913"/>
      <c r="AF13" s="913"/>
      <c r="AG13" s="913"/>
      <c r="AH13" s="913"/>
      <c r="AI13" s="913"/>
      <c r="AJ13" s="913"/>
      <c r="AK13" s="913"/>
      <c r="AL13" s="913"/>
      <c r="AM13" s="913"/>
      <c r="AN13" s="913"/>
      <c r="AO13" s="914"/>
    </row>
    <row r="14" spans="5:41" x14ac:dyDescent="0.3">
      <c r="E14" s="903"/>
      <c r="Q14" s="905"/>
      <c r="X14" s="912"/>
      <c r="Y14" s="837" t="s">
        <v>490</v>
      </c>
      <c r="Z14" s="913"/>
      <c r="AA14" s="913"/>
      <c r="AB14" s="913"/>
      <c r="AC14" s="913"/>
      <c r="AD14" s="913"/>
      <c r="AE14" s="913"/>
      <c r="AF14" s="837" t="s">
        <v>491</v>
      </c>
      <c r="AG14" s="913"/>
      <c r="AH14" s="913"/>
      <c r="AI14" s="913"/>
      <c r="AJ14" s="913"/>
      <c r="AK14" s="913"/>
      <c r="AL14" s="913"/>
      <c r="AM14" s="913"/>
      <c r="AN14" s="913"/>
      <c r="AO14" s="914"/>
    </row>
    <row r="15" spans="5:41" x14ac:dyDescent="0.3">
      <c r="E15" s="919"/>
      <c r="G15" s="920" t="s">
        <v>7</v>
      </c>
      <c r="Q15" s="905"/>
      <c r="X15" s="912"/>
      <c r="Y15" s="837" t="s">
        <v>492</v>
      </c>
      <c r="Z15" s="913"/>
      <c r="AA15" s="913"/>
      <c r="AB15" s="913"/>
      <c r="AC15" s="913"/>
      <c r="AD15" s="913"/>
      <c r="AE15" s="913"/>
      <c r="AF15" s="837" t="s">
        <v>493</v>
      </c>
      <c r="AG15" s="913"/>
      <c r="AH15" s="913"/>
      <c r="AI15" s="913"/>
      <c r="AJ15" s="913"/>
      <c r="AK15" s="913"/>
      <c r="AL15" s="913"/>
      <c r="AM15" s="913"/>
      <c r="AN15" s="913"/>
      <c r="AO15" s="914"/>
    </row>
    <row r="16" spans="5:41" x14ac:dyDescent="0.3">
      <c r="E16" s="919"/>
      <c r="F16" s="2" t="s">
        <v>8</v>
      </c>
      <c r="Q16" s="905"/>
      <c r="X16" s="912"/>
      <c r="Y16" s="837" t="s">
        <v>494</v>
      </c>
      <c r="Z16" s="913"/>
      <c r="AA16" s="913"/>
      <c r="AB16" s="913"/>
      <c r="AC16" s="913"/>
      <c r="AD16" s="913"/>
      <c r="AE16" s="913"/>
      <c r="AF16" s="837" t="s">
        <v>495</v>
      </c>
      <c r="AG16" s="913"/>
      <c r="AH16" s="913"/>
      <c r="AI16" s="913"/>
      <c r="AJ16" s="913"/>
      <c r="AK16" s="913"/>
      <c r="AL16" s="913"/>
      <c r="AM16" s="913"/>
      <c r="AN16" s="913"/>
      <c r="AO16" s="914"/>
    </row>
    <row r="17" spans="5:41" x14ac:dyDescent="0.3">
      <c r="E17" s="903"/>
      <c r="Q17" s="905"/>
      <c r="X17" s="912"/>
      <c r="Y17" s="837"/>
      <c r="Z17" s="913"/>
      <c r="AA17" s="913"/>
      <c r="AB17" s="913"/>
      <c r="AC17" s="913"/>
      <c r="AD17" s="913"/>
      <c r="AE17" s="913"/>
      <c r="AF17" s="837" t="s">
        <v>496</v>
      </c>
      <c r="AG17" s="913"/>
      <c r="AH17" s="913"/>
      <c r="AI17" s="913"/>
      <c r="AJ17" s="913"/>
      <c r="AK17" s="913"/>
      <c r="AL17" s="913"/>
      <c r="AM17" s="913"/>
      <c r="AN17" s="913"/>
      <c r="AO17" s="914"/>
    </row>
    <row r="18" spans="5:41" x14ac:dyDescent="0.3">
      <c r="E18" s="903"/>
      <c r="Q18" s="905"/>
      <c r="X18" s="912"/>
      <c r="Y18" s="837" t="s">
        <v>497</v>
      </c>
      <c r="Z18" s="913"/>
      <c r="AA18" s="913"/>
      <c r="AB18" s="913"/>
      <c r="AC18" s="913"/>
      <c r="AD18" s="913"/>
      <c r="AE18" s="913"/>
      <c r="AF18" s="837" t="s">
        <v>498</v>
      </c>
      <c r="AG18" s="913"/>
      <c r="AH18" s="913"/>
      <c r="AI18" s="913"/>
      <c r="AJ18" s="913"/>
      <c r="AK18" s="913"/>
      <c r="AL18" s="913"/>
      <c r="AM18" s="913"/>
      <c r="AN18" s="913"/>
      <c r="AO18" s="914"/>
    </row>
    <row r="19" spans="5:41" x14ac:dyDescent="0.3">
      <c r="E19" s="903"/>
      <c r="Q19" s="905"/>
      <c r="X19" s="921"/>
      <c r="Y19" s="838" t="s">
        <v>499</v>
      </c>
      <c r="AF19" s="922" t="s">
        <v>500</v>
      </c>
      <c r="AO19" s="914"/>
    </row>
    <row r="20" spans="5:41" x14ac:dyDescent="0.3">
      <c r="E20" s="903"/>
      <c r="Q20" s="905"/>
      <c r="X20" s="921"/>
      <c r="Y20" s="923" t="s">
        <v>501</v>
      </c>
      <c r="AF20" s="922" t="s">
        <v>502</v>
      </c>
      <c r="AO20" s="914"/>
    </row>
    <row r="21" spans="5:41" ht="14.4" thickBot="1" x14ac:dyDescent="0.35">
      <c r="E21" s="924"/>
      <c r="F21" s="925"/>
      <c r="G21" s="925"/>
      <c r="H21" s="925"/>
      <c r="I21" s="925"/>
      <c r="J21" s="925"/>
      <c r="K21" s="925"/>
      <c r="L21" s="925"/>
      <c r="M21" s="925"/>
      <c r="N21" s="925"/>
      <c r="O21" s="925"/>
      <c r="P21" s="925"/>
      <c r="Q21" s="926"/>
      <c r="X21" s="921"/>
      <c r="Y21" s="923" t="s">
        <v>502</v>
      </c>
      <c r="AF21" s="899" t="s">
        <v>503</v>
      </c>
      <c r="AO21" s="914"/>
    </row>
    <row r="22" spans="5:41" ht="15" thickTop="1" thickBot="1" x14ac:dyDescent="0.35">
      <c r="X22" s="927"/>
      <c r="Y22" s="839"/>
      <c r="Z22" s="928"/>
      <c r="AA22" s="928"/>
      <c r="AB22" s="928"/>
      <c r="AC22" s="928"/>
      <c r="AD22" s="928"/>
      <c r="AE22" s="928"/>
      <c r="AF22" s="928"/>
      <c r="AG22" s="928"/>
      <c r="AH22" s="928"/>
      <c r="AI22" s="928"/>
      <c r="AJ22" s="928"/>
      <c r="AK22" s="928"/>
      <c r="AL22" s="928"/>
      <c r="AM22" s="928"/>
      <c r="AN22" s="928"/>
      <c r="AO22" s="929"/>
    </row>
  </sheetData>
  <hyperlinks>
    <hyperlink ref="F13" r:id="rId1" display="http://www.cefic.org/" xr:uid="{1BCDFBEB-279E-4716-B9F9-C130416A466E}"/>
    <hyperlink ref="G15" r:id="rId2" display="https://twitter.com/cefic" xr:uid="{1ADD3687-351A-4207-A3F6-43A0478D5A42}"/>
    <hyperlink ref="F9" r:id="rId3" display="mailto:mha@cefic.be" xr:uid="{E9DFC305-6F07-40E2-BE50-14EA5F7DC04E}"/>
  </hyperlinks>
  <pageMargins left="0.7" right="0.7" top="0.75" bottom="0.75" header="0.3" footer="0.3"/>
  <pageSetup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98B38-7952-4112-B657-81E6BD395AD8}">
  <dimension ref="C2:O28"/>
  <sheetViews>
    <sheetView topLeftCell="B1" zoomScale="80" zoomScaleNormal="80" workbookViewId="0">
      <selection activeCell="C2" sqref="C2"/>
    </sheetView>
  </sheetViews>
  <sheetFormatPr defaultRowHeight="14.4" x14ac:dyDescent="0.3"/>
  <cols>
    <col min="4" max="4" width="48" customWidth="1"/>
    <col min="5" max="5" width="11.109375" customWidth="1"/>
    <col min="6" max="17" width="10.88671875" customWidth="1"/>
  </cols>
  <sheetData>
    <row r="2" spans="3:15" ht="15" thickBot="1" x14ac:dyDescent="0.35"/>
    <row r="3" spans="3:15" ht="47.4" thickTop="1" thickBot="1" x14ac:dyDescent="0.9">
      <c r="C3" s="343" t="s">
        <v>108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2"/>
    </row>
    <row r="4" spans="3:15" ht="15" thickTop="1" x14ac:dyDescent="0.3"/>
    <row r="6" spans="3:15" ht="15" thickBot="1" x14ac:dyDescent="0.35"/>
    <row r="7" spans="3:15" ht="15" thickTop="1" x14ac:dyDescent="0.3">
      <c r="D7" s="43" t="s">
        <v>109</v>
      </c>
      <c r="E7" s="63">
        <v>0.15450885264360784</v>
      </c>
    </row>
    <row r="8" spans="3:15" ht="38.4" x14ac:dyDescent="0.3">
      <c r="D8" s="3" t="s">
        <v>110</v>
      </c>
      <c r="E8" s="9">
        <v>5.0682064245352453E-2</v>
      </c>
      <c r="H8" s="840"/>
    </row>
    <row r="9" spans="3:15" x14ac:dyDescent="0.3">
      <c r="D9" s="3" t="s">
        <v>111</v>
      </c>
      <c r="E9" s="9">
        <v>4.2650582306163504E-2</v>
      </c>
    </row>
    <row r="10" spans="3:15" x14ac:dyDescent="0.3">
      <c r="D10" s="3" t="s">
        <v>112</v>
      </c>
      <c r="E10" s="9">
        <v>3.627053270262251E-2</v>
      </c>
    </row>
    <row r="11" spans="3:15" x14ac:dyDescent="0.3">
      <c r="D11" s="3" t="s">
        <v>113</v>
      </c>
      <c r="E11" s="9">
        <v>3.5267506448651696E-2</v>
      </c>
    </row>
    <row r="12" spans="3:15" x14ac:dyDescent="0.3">
      <c r="D12" s="3" t="s">
        <v>114</v>
      </c>
      <c r="E12" s="9">
        <v>3.28311795960455E-2</v>
      </c>
    </row>
    <row r="13" spans="3:15" x14ac:dyDescent="0.3">
      <c r="D13" s="3" t="s">
        <v>115</v>
      </c>
      <c r="E13" s="9">
        <v>3.0252283855193823E-2</v>
      </c>
    </row>
    <row r="14" spans="3:15" x14ac:dyDescent="0.3">
      <c r="D14" s="3" t="s">
        <v>116</v>
      </c>
      <c r="E14" s="9">
        <v>2.6028380288026114E-2</v>
      </c>
    </row>
    <row r="15" spans="3:15" x14ac:dyDescent="0.3">
      <c r="D15" s="3" t="s">
        <v>117</v>
      </c>
      <c r="E15" s="9">
        <v>2.4466978159019333E-2</v>
      </c>
    </row>
    <row r="16" spans="3:15" x14ac:dyDescent="0.3">
      <c r="D16" s="3" t="s">
        <v>118</v>
      </c>
      <c r="E16" s="9">
        <v>2.4160574725688472E-2</v>
      </c>
    </row>
    <row r="17" spans="4:5" x14ac:dyDescent="0.3">
      <c r="D17" s="3" t="s">
        <v>119</v>
      </c>
      <c r="E17" s="9">
        <v>2.2254833763123816E-2</v>
      </c>
    </row>
    <row r="18" spans="4:5" x14ac:dyDescent="0.3">
      <c r="D18" s="3" t="s">
        <v>120</v>
      </c>
      <c r="E18" s="9">
        <v>1.980369124866654E-2</v>
      </c>
    </row>
    <row r="19" spans="4:5" x14ac:dyDescent="0.3">
      <c r="D19" s="3" t="s">
        <v>121</v>
      </c>
      <c r="E19" s="9">
        <v>1.801077528899413E-2</v>
      </c>
    </row>
    <row r="20" spans="4:5" x14ac:dyDescent="0.3">
      <c r="D20" s="3" t="s">
        <v>122</v>
      </c>
      <c r="E20" s="9">
        <v>1.6930502009099107E-2</v>
      </c>
    </row>
    <row r="21" spans="4:5" x14ac:dyDescent="0.3">
      <c r="D21" s="3" t="s">
        <v>123</v>
      </c>
      <c r="E21" s="9">
        <v>2.1857193802060707E-2</v>
      </c>
    </row>
    <row r="22" spans="4:5" x14ac:dyDescent="0.3">
      <c r="D22" s="34" t="s">
        <v>124</v>
      </c>
      <c r="E22" s="35">
        <v>0.16807952316692829</v>
      </c>
    </row>
    <row r="23" spans="4:5" x14ac:dyDescent="0.3">
      <c r="D23" s="34" t="s">
        <v>125</v>
      </c>
      <c r="E23" s="35">
        <v>7.9739162117701698E-2</v>
      </c>
    </row>
    <row r="24" spans="4:5" x14ac:dyDescent="0.3">
      <c r="D24" s="34" t="s">
        <v>126</v>
      </c>
      <c r="E24" s="35">
        <v>4.013963769789855E-2</v>
      </c>
    </row>
    <row r="25" spans="4:5" x14ac:dyDescent="0.3">
      <c r="D25" s="34" t="s">
        <v>127</v>
      </c>
      <c r="E25" s="35">
        <v>3.1655598454735805E-2</v>
      </c>
    </row>
    <row r="26" spans="4:5" x14ac:dyDescent="0.3">
      <c r="D26" s="34" t="s">
        <v>128</v>
      </c>
      <c r="E26" s="35">
        <v>3.2693240602128464E-2</v>
      </c>
    </row>
    <row r="27" spans="4:5" ht="15" thickBot="1" x14ac:dyDescent="0.35">
      <c r="D27" s="36" t="s">
        <v>129</v>
      </c>
      <c r="E27" s="38">
        <v>9.1716906878291843E-2</v>
      </c>
    </row>
    <row r="28" spans="4:5" ht="15" thickTop="1" x14ac:dyDescent="0.3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2E2EA-8DCF-4691-A4FE-314B8DD73969}">
  <dimension ref="A2:T24"/>
  <sheetViews>
    <sheetView zoomScale="80" zoomScaleNormal="8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3" max="3" width="11.109375" customWidth="1"/>
    <col min="4" max="4" width="9.33203125" customWidth="1"/>
    <col min="20" max="20" width="12.88671875" customWidth="1"/>
  </cols>
  <sheetData>
    <row r="2" spans="1:20" s="92" customFormat="1" ht="16.2" thickBot="1" x14ac:dyDescent="0.35">
      <c r="A2" s="90"/>
      <c r="B2" s="91"/>
    </row>
    <row r="3" spans="1:20" s="92" customFormat="1" ht="47.4" thickTop="1" thickBot="1" x14ac:dyDescent="0.9">
      <c r="A3" s="90"/>
      <c r="B3" s="93"/>
      <c r="C3" s="343" t="s">
        <v>509</v>
      </c>
      <c r="D3" s="367"/>
      <c r="E3" s="367"/>
      <c r="F3" s="367"/>
      <c r="G3" s="367"/>
      <c r="H3" s="367"/>
      <c r="I3" s="367"/>
      <c r="J3" s="367"/>
      <c r="K3" s="367"/>
      <c r="L3" s="368"/>
      <c r="M3" s="368"/>
      <c r="N3" s="368"/>
      <c r="O3" s="368"/>
      <c r="P3" s="368"/>
      <c r="Q3" s="368"/>
      <c r="R3" s="368"/>
      <c r="S3" s="368"/>
      <c r="T3" s="369"/>
    </row>
    <row r="4" spans="1:20" ht="15.6" thickTop="1" thickBot="1" x14ac:dyDescent="0.35"/>
    <row r="5" spans="1:20" ht="58.2" thickTop="1" x14ac:dyDescent="0.3">
      <c r="C5" s="95"/>
      <c r="D5" s="96" t="s">
        <v>130</v>
      </c>
      <c r="E5" s="96" t="s">
        <v>131</v>
      </c>
      <c r="F5" s="96" t="s">
        <v>132</v>
      </c>
      <c r="G5" s="97" t="s">
        <v>133</v>
      </c>
    </row>
    <row r="6" spans="1:20" x14ac:dyDescent="0.3">
      <c r="C6" s="370" t="s">
        <v>21</v>
      </c>
      <c r="D6" s="371">
        <v>153.79773360199999</v>
      </c>
      <c r="E6" s="371">
        <v>106.988508134</v>
      </c>
      <c r="F6" s="372">
        <v>260.78624173599997</v>
      </c>
      <c r="G6" s="373">
        <v>46.809225467999994</v>
      </c>
    </row>
    <row r="7" spans="1:20" x14ac:dyDescent="0.3">
      <c r="C7" s="98" t="s">
        <v>22</v>
      </c>
      <c r="D7" s="99">
        <v>150.41363149</v>
      </c>
      <c r="E7" s="99">
        <v>103.23886038800001</v>
      </c>
      <c r="F7" s="100">
        <v>253.65249187800001</v>
      </c>
      <c r="G7" s="101">
        <v>47.174771101999994</v>
      </c>
    </row>
    <row r="8" spans="1:20" x14ac:dyDescent="0.3">
      <c r="C8" s="98" t="s">
        <v>23</v>
      </c>
      <c r="D8" s="99">
        <v>149.363201597</v>
      </c>
      <c r="E8" s="99">
        <v>106.261133128</v>
      </c>
      <c r="F8" s="100">
        <v>255.62433472499998</v>
      </c>
      <c r="G8" s="101">
        <v>43.102068469000002</v>
      </c>
    </row>
    <row r="9" spans="1:20" x14ac:dyDescent="0.3">
      <c r="C9" s="98" t="s">
        <v>24</v>
      </c>
      <c r="D9" s="99">
        <v>154.779140824</v>
      </c>
      <c r="E9" s="99">
        <v>113.123289813</v>
      </c>
      <c r="F9" s="100">
        <v>267.90243063700001</v>
      </c>
      <c r="G9" s="101">
        <v>41.655851010999996</v>
      </c>
    </row>
    <row r="10" spans="1:20" x14ac:dyDescent="0.3">
      <c r="C10" s="98" t="s">
        <v>25</v>
      </c>
      <c r="D10" s="99">
        <v>156.973849675</v>
      </c>
      <c r="E10" s="99">
        <v>110.003464128</v>
      </c>
      <c r="F10" s="100">
        <v>266.97731380300002</v>
      </c>
      <c r="G10" s="101">
        <v>46.970385546999992</v>
      </c>
    </row>
    <row r="11" spans="1:20" x14ac:dyDescent="0.3">
      <c r="C11" s="98" t="s">
        <v>26</v>
      </c>
      <c r="D11" s="99">
        <v>167.86619489200001</v>
      </c>
      <c r="E11" s="99">
        <v>118.705780945</v>
      </c>
      <c r="F11" s="100">
        <v>286.57197583700002</v>
      </c>
      <c r="G11" s="101">
        <v>49.160413947000009</v>
      </c>
    </row>
    <row r="12" spans="1:20" x14ac:dyDescent="0.3">
      <c r="C12" s="98" t="s">
        <v>27</v>
      </c>
      <c r="D12" s="99">
        <v>173.87622874600001</v>
      </c>
      <c r="E12" s="99">
        <v>129.02394761400001</v>
      </c>
      <c r="F12" s="100">
        <v>302.90017636000005</v>
      </c>
      <c r="G12" s="101">
        <v>44.852281132000002</v>
      </c>
    </row>
    <row r="13" spans="1:20" x14ac:dyDescent="0.3">
      <c r="C13" s="98" t="s">
        <v>28</v>
      </c>
      <c r="D13" s="99">
        <v>176.31614577500002</v>
      </c>
      <c r="E13" s="99">
        <v>132.65550773999999</v>
      </c>
      <c r="F13" s="100">
        <v>308.97165351500001</v>
      </c>
      <c r="G13" s="101">
        <v>43.660638035000034</v>
      </c>
    </row>
    <row r="14" spans="1:20" x14ac:dyDescent="0.3">
      <c r="C14" s="98" t="s">
        <v>29</v>
      </c>
      <c r="D14" s="99">
        <v>169.33334115100001</v>
      </c>
      <c r="E14" s="99">
        <v>128.910581995</v>
      </c>
      <c r="F14" s="100">
        <v>298.24392314600004</v>
      </c>
      <c r="G14" s="101">
        <v>40.422759156000012</v>
      </c>
    </row>
    <row r="15" spans="1:20" x14ac:dyDescent="0.3">
      <c r="C15" s="98" t="s">
        <v>30</v>
      </c>
      <c r="D15" s="99">
        <v>198.41532878499999</v>
      </c>
      <c r="E15" s="99">
        <v>162.641146389</v>
      </c>
      <c r="F15" s="100">
        <v>361.05647517399996</v>
      </c>
      <c r="G15" s="101">
        <v>35.774182395999986</v>
      </c>
    </row>
    <row r="16" spans="1:20" ht="15" thickBot="1" x14ac:dyDescent="0.35">
      <c r="C16" s="374" t="s">
        <v>31</v>
      </c>
      <c r="D16" s="375">
        <v>240.077371981</v>
      </c>
      <c r="E16" s="375">
        <v>237.561593953</v>
      </c>
      <c r="F16" s="376">
        <v>477.638965934</v>
      </c>
      <c r="G16" s="377">
        <v>2.5157780279999997</v>
      </c>
    </row>
    <row r="17" spans="4:7" ht="15" thickTop="1" x14ac:dyDescent="0.3"/>
    <row r="18" spans="4:7" x14ac:dyDescent="0.3">
      <c r="D18" s="102"/>
      <c r="E18" s="102"/>
      <c r="F18" s="102"/>
      <c r="G18" s="102"/>
    </row>
    <row r="20" spans="4:7" x14ac:dyDescent="0.3">
      <c r="D20" s="103"/>
      <c r="E20" s="103"/>
      <c r="F20" s="103"/>
      <c r="G20" s="103"/>
    </row>
    <row r="22" spans="4:7" x14ac:dyDescent="0.3">
      <c r="D22" s="103"/>
      <c r="E22" s="103"/>
      <c r="F22" s="103"/>
      <c r="G22" s="103"/>
    </row>
    <row r="23" spans="4:7" x14ac:dyDescent="0.3">
      <c r="G23" s="104"/>
    </row>
    <row r="24" spans="4:7" x14ac:dyDescent="0.3">
      <c r="G24" s="105"/>
    </row>
  </sheetData>
  <conditionalFormatting sqref="D22:G22">
    <cfRule type="cellIs" dxfId="17" priority="1" operator="lessThan">
      <formula>0</formula>
    </cfRule>
  </conditionalFormatting>
  <conditionalFormatting sqref="G6:G16">
    <cfRule type="cellIs" dxfId="16" priority="2" operator="lessThan">
      <formula>0</formula>
    </cfRule>
  </conditionalFormatting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9B0F0-3CD9-40FA-9809-C11B3490EFBA}">
  <sheetPr>
    <pageSetUpPr fitToPage="1"/>
  </sheetPr>
  <dimension ref="C1:AF41"/>
  <sheetViews>
    <sheetView topLeftCell="G21" zoomScale="90" zoomScaleNormal="90" workbookViewId="0">
      <selection activeCell="C2" sqref="C2"/>
    </sheetView>
  </sheetViews>
  <sheetFormatPr defaultRowHeight="14.4" x14ac:dyDescent="0.3"/>
  <cols>
    <col min="1" max="3" width="9.33203125" customWidth="1"/>
    <col min="4" max="4" width="7.33203125" customWidth="1"/>
    <col min="5" max="11" width="12.44140625" customWidth="1"/>
    <col min="12" max="12" width="7.6640625" customWidth="1"/>
    <col min="13" max="15" width="12.44140625" customWidth="1"/>
    <col min="16" max="16" width="18.44140625" customWidth="1"/>
    <col min="17" max="19" width="12.44140625" customWidth="1"/>
    <col min="20" max="20" width="6.109375" customWidth="1"/>
    <col min="21" max="26" width="9.33203125" customWidth="1"/>
    <col min="27" max="27" width="11.6640625" customWidth="1"/>
    <col min="28" max="28" width="9.33203125" customWidth="1"/>
    <col min="29" max="29" width="15.6640625" customWidth="1"/>
    <col min="30" max="30" width="11.6640625" customWidth="1"/>
    <col min="31" max="32" width="9.33203125" customWidth="1"/>
  </cols>
  <sheetData>
    <row r="1" spans="3:29" ht="15" thickBot="1" x14ac:dyDescent="0.35"/>
    <row r="2" spans="3:29" ht="47.4" thickTop="1" thickBot="1" x14ac:dyDescent="0.9">
      <c r="C2" s="343" t="s">
        <v>134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2"/>
    </row>
    <row r="3" spans="3:29" ht="42" thickTop="1" thickBot="1" x14ac:dyDescent="0.8">
      <c r="C3" s="106"/>
    </row>
    <row r="4" spans="3:29" ht="15.6" thickTop="1" thickBot="1" x14ac:dyDescent="0.35">
      <c r="D4" s="392"/>
      <c r="E4" s="393"/>
      <c r="F4" s="393"/>
      <c r="G4" s="393"/>
      <c r="H4" s="393"/>
      <c r="I4" s="393"/>
      <c r="J4" s="393"/>
      <c r="K4" s="393"/>
      <c r="L4" s="393"/>
      <c r="M4" s="393"/>
      <c r="N4" s="393"/>
      <c r="O4" s="393"/>
      <c r="P4" s="393"/>
      <c r="Q4" s="393"/>
      <c r="R4" s="393"/>
      <c r="S4" s="393"/>
      <c r="T4" s="394"/>
    </row>
    <row r="5" spans="3:29" ht="21.6" customHeight="1" thickTop="1" thickBot="1" x14ac:dyDescent="0.55000000000000004">
      <c r="D5" s="395"/>
      <c r="E5" s="386"/>
      <c r="F5" s="387" t="s">
        <v>135</v>
      </c>
      <c r="G5" s="365"/>
      <c r="H5" s="365"/>
      <c r="I5" s="365"/>
      <c r="J5" s="365"/>
      <c r="K5" s="366"/>
      <c r="M5" s="386"/>
      <c r="N5" s="387" t="s">
        <v>136</v>
      </c>
      <c r="O5" s="365"/>
      <c r="P5" s="365"/>
      <c r="Q5" s="365"/>
      <c r="R5" s="365"/>
      <c r="S5" s="366"/>
      <c r="T5" s="132"/>
    </row>
    <row r="6" spans="3:29" ht="15.6" thickTop="1" thickBot="1" x14ac:dyDescent="0.35">
      <c r="D6" s="395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396"/>
      <c r="Z6" s="107"/>
    </row>
    <row r="7" spans="3:29" ht="15" thickTop="1" x14ac:dyDescent="0.3">
      <c r="D7" s="395"/>
      <c r="E7" s="378"/>
      <c r="F7" s="379"/>
      <c r="G7" s="379"/>
      <c r="H7" s="379"/>
      <c r="I7" s="379"/>
      <c r="J7" s="379"/>
      <c r="K7" s="380"/>
      <c r="L7" s="108"/>
      <c r="M7" s="378"/>
      <c r="N7" s="379"/>
      <c r="O7" s="379"/>
      <c r="P7" s="379"/>
      <c r="Q7" s="379"/>
      <c r="R7" s="379"/>
      <c r="S7" s="380"/>
      <c r="T7" s="396"/>
    </row>
    <row r="8" spans="3:29" ht="28.8" x14ac:dyDescent="0.3">
      <c r="D8" s="395"/>
      <c r="E8" s="381"/>
      <c r="F8" s="382" t="s">
        <v>137</v>
      </c>
      <c r="G8" s="382" t="s">
        <v>63</v>
      </c>
      <c r="H8" s="382" t="s">
        <v>138</v>
      </c>
      <c r="I8" s="382" t="s">
        <v>139</v>
      </c>
      <c r="J8" s="382" t="s">
        <v>74</v>
      </c>
      <c r="K8" s="383" t="s">
        <v>62</v>
      </c>
      <c r="L8" s="108"/>
      <c r="M8" s="381"/>
      <c r="N8" s="382" t="s">
        <v>137</v>
      </c>
      <c r="O8" s="382" t="s">
        <v>63</v>
      </c>
      <c r="P8" s="382" t="s">
        <v>138</v>
      </c>
      <c r="Q8" s="382" t="s">
        <v>139</v>
      </c>
      <c r="R8" s="382" t="s">
        <v>74</v>
      </c>
      <c r="S8" s="383" t="s">
        <v>62</v>
      </c>
      <c r="T8" s="396"/>
      <c r="AA8" s="108"/>
      <c r="AB8" s="108"/>
      <c r="AC8" s="108"/>
    </row>
    <row r="9" spans="3:29" ht="18" customHeight="1" x14ac:dyDescent="0.3">
      <c r="D9" s="395"/>
      <c r="E9" s="384" t="s">
        <v>21</v>
      </c>
      <c r="F9" s="116">
        <v>13.201140228</v>
      </c>
      <c r="G9" s="116">
        <v>41.071134659000002</v>
      </c>
      <c r="H9" s="116">
        <v>30.131339897</v>
      </c>
      <c r="I9" s="116">
        <v>45.992449161000003</v>
      </c>
      <c r="J9" s="116">
        <v>21.719267162000001</v>
      </c>
      <c r="K9" s="117">
        <v>153.79773360199999</v>
      </c>
      <c r="L9" s="109"/>
      <c r="M9" s="384" t="s">
        <v>21</v>
      </c>
      <c r="N9" s="116">
        <v>14.897343674</v>
      </c>
      <c r="O9" s="116">
        <v>39.655500977000003</v>
      </c>
      <c r="P9" s="116">
        <v>19.630392419</v>
      </c>
      <c r="Q9" s="116">
        <v>25.338872473999999</v>
      </c>
      <c r="R9" s="116">
        <v>7.231863572</v>
      </c>
      <c r="S9" s="117">
        <v>106.988508134</v>
      </c>
      <c r="T9" s="396"/>
      <c r="Z9" s="110"/>
      <c r="AA9" s="111"/>
      <c r="AB9" s="111"/>
      <c r="AC9" s="111"/>
    </row>
    <row r="10" spans="3:29" ht="18" customHeight="1" x14ac:dyDescent="0.3">
      <c r="D10" s="395"/>
      <c r="E10" s="384" t="s">
        <v>22</v>
      </c>
      <c r="F10" s="116">
        <v>11.130557989</v>
      </c>
      <c r="G10" s="116">
        <v>38.095728180000002</v>
      </c>
      <c r="H10" s="116">
        <v>29.784295409999999</v>
      </c>
      <c r="I10" s="116">
        <v>47.078803680999997</v>
      </c>
      <c r="J10" s="116">
        <v>22.758713499999999</v>
      </c>
      <c r="K10" s="117">
        <v>150.41363149</v>
      </c>
      <c r="L10" s="109"/>
      <c r="M10" s="384" t="s">
        <v>22</v>
      </c>
      <c r="N10" s="116">
        <v>14.303236997999999</v>
      </c>
      <c r="O10" s="116">
        <v>37.35229468</v>
      </c>
      <c r="P10" s="116">
        <v>20.076307800999999</v>
      </c>
      <c r="Q10" s="116">
        <v>23.825228987999999</v>
      </c>
      <c r="R10" s="116">
        <v>7.4374659980000004</v>
      </c>
      <c r="S10" s="117">
        <v>103.23886038800001</v>
      </c>
      <c r="T10" s="396"/>
      <c r="Z10" s="110"/>
      <c r="AA10" s="111"/>
      <c r="AB10" s="111"/>
      <c r="AC10" s="111"/>
    </row>
    <row r="11" spans="3:29" ht="18" customHeight="1" x14ac:dyDescent="0.3">
      <c r="D11" s="395"/>
      <c r="E11" s="384" t="s">
        <v>23</v>
      </c>
      <c r="F11" s="116">
        <v>10.923094943000001</v>
      </c>
      <c r="G11" s="116">
        <v>34.872199678000001</v>
      </c>
      <c r="H11" s="116">
        <v>30.602806909000002</v>
      </c>
      <c r="I11" s="116">
        <v>48.193305051000003</v>
      </c>
      <c r="J11" s="116">
        <v>23.513741266</v>
      </c>
      <c r="K11" s="117">
        <v>149.363201597</v>
      </c>
      <c r="L11" s="109"/>
      <c r="M11" s="384" t="s">
        <v>23</v>
      </c>
      <c r="N11" s="116">
        <v>14.62040322</v>
      </c>
      <c r="O11" s="116">
        <v>38.763079247</v>
      </c>
      <c r="P11" s="116">
        <v>20.424723160999999</v>
      </c>
      <c r="Q11" s="116">
        <v>24.459832331000001</v>
      </c>
      <c r="R11" s="116">
        <v>7.7437436350000004</v>
      </c>
      <c r="S11" s="117">
        <v>106.261133128</v>
      </c>
      <c r="T11" s="396"/>
      <c r="Z11" s="110"/>
      <c r="AA11" s="111"/>
      <c r="AB11" s="111"/>
      <c r="AC11" s="111"/>
    </row>
    <row r="12" spans="3:29" ht="18" customHeight="1" x14ac:dyDescent="0.3">
      <c r="D12" s="395"/>
      <c r="E12" s="384" t="s">
        <v>24</v>
      </c>
      <c r="F12" s="116">
        <v>11.317007604</v>
      </c>
      <c r="G12" s="116">
        <v>35.597815693999998</v>
      </c>
      <c r="H12" s="116">
        <v>30.253647054999998</v>
      </c>
      <c r="I12" s="116">
        <v>51.182710577000002</v>
      </c>
      <c r="J12" s="116">
        <v>24.858066805</v>
      </c>
      <c r="K12" s="117">
        <v>154.779140824</v>
      </c>
      <c r="L12" s="109"/>
      <c r="M12" s="384" t="s">
        <v>24</v>
      </c>
      <c r="N12" s="116">
        <v>14.843545256000001</v>
      </c>
      <c r="O12" s="116">
        <v>41.213852441</v>
      </c>
      <c r="P12" s="116">
        <v>21.261937928999998</v>
      </c>
      <c r="Q12" s="116">
        <v>26.844686475</v>
      </c>
      <c r="R12" s="116">
        <v>8.6465964129999993</v>
      </c>
      <c r="S12" s="117">
        <v>113.123289813</v>
      </c>
      <c r="T12" s="396"/>
      <c r="Z12" s="110"/>
      <c r="AA12" s="111"/>
      <c r="AB12" s="111"/>
      <c r="AC12" s="111"/>
    </row>
    <row r="13" spans="3:29" ht="18" customHeight="1" x14ac:dyDescent="0.3">
      <c r="D13" s="395"/>
      <c r="E13" s="384" t="s">
        <v>25</v>
      </c>
      <c r="F13" s="116">
        <v>10.850895573000001</v>
      </c>
      <c r="G13" s="116">
        <v>38.617786230999997</v>
      </c>
      <c r="H13" s="116">
        <v>29.322752562000002</v>
      </c>
      <c r="I13" s="116">
        <v>51.10779015</v>
      </c>
      <c r="J13" s="116">
        <v>25.958987254</v>
      </c>
      <c r="K13" s="117">
        <v>156.973849675</v>
      </c>
      <c r="L13" s="109"/>
      <c r="M13" s="384" t="s">
        <v>25</v>
      </c>
      <c r="N13" s="116">
        <v>12.881709667000001</v>
      </c>
      <c r="O13" s="116">
        <v>38.032267375000004</v>
      </c>
      <c r="P13" s="116">
        <v>21.904687452000001</v>
      </c>
      <c r="Q13" s="116">
        <v>27.476957551000002</v>
      </c>
      <c r="R13" s="116">
        <v>9.4908202330000009</v>
      </c>
      <c r="S13" s="117">
        <v>110.003464128</v>
      </c>
      <c r="T13" s="396"/>
      <c r="Z13" s="110"/>
      <c r="AA13" s="111"/>
      <c r="AB13" s="111"/>
      <c r="AC13" s="111"/>
    </row>
    <row r="14" spans="3:29" ht="18" customHeight="1" x14ac:dyDescent="0.3">
      <c r="D14" s="395"/>
      <c r="E14" s="384" t="s">
        <v>26</v>
      </c>
      <c r="F14" s="116">
        <v>11.798121583</v>
      </c>
      <c r="G14" s="116">
        <v>40.187455475999997</v>
      </c>
      <c r="H14" s="116">
        <v>31.935584433999999</v>
      </c>
      <c r="I14" s="116">
        <v>54.793579033</v>
      </c>
      <c r="J14" s="116">
        <v>28.033313311000001</v>
      </c>
      <c r="K14" s="117">
        <v>167.86619489200001</v>
      </c>
      <c r="L14" s="109"/>
      <c r="M14" s="384" t="s">
        <v>26</v>
      </c>
      <c r="N14" s="116">
        <v>13.436735299</v>
      </c>
      <c r="O14" s="116">
        <v>40.990814972000003</v>
      </c>
      <c r="P14" s="116">
        <v>24.090365017</v>
      </c>
      <c r="Q14" s="116">
        <v>30.052557319000002</v>
      </c>
      <c r="R14" s="116">
        <v>9.8879264219999996</v>
      </c>
      <c r="S14" s="117">
        <v>118.705780945</v>
      </c>
      <c r="T14" s="396"/>
      <c r="Z14" s="110"/>
      <c r="AA14" s="111"/>
      <c r="AB14" s="111"/>
      <c r="AC14" s="111"/>
    </row>
    <row r="15" spans="3:29" ht="18" customHeight="1" x14ac:dyDescent="0.3">
      <c r="D15" s="395"/>
      <c r="E15" s="384" t="s">
        <v>27</v>
      </c>
      <c r="F15" s="116">
        <v>12.298015377</v>
      </c>
      <c r="G15" s="116">
        <v>41.336834377000002</v>
      </c>
      <c r="H15" s="116">
        <v>32.455182264000001</v>
      </c>
      <c r="I15" s="116">
        <v>57.403176625</v>
      </c>
      <c r="J15" s="116">
        <v>29.251526010999999</v>
      </c>
      <c r="K15" s="117">
        <v>173.87622874600001</v>
      </c>
      <c r="L15" s="109"/>
      <c r="M15" s="384" t="s">
        <v>27</v>
      </c>
      <c r="N15" s="116">
        <v>14.331398815</v>
      </c>
      <c r="O15" s="116">
        <v>45.149516009999999</v>
      </c>
      <c r="P15" s="116">
        <v>25.865504656999999</v>
      </c>
      <c r="Q15" s="116">
        <v>33.538313623999997</v>
      </c>
      <c r="R15" s="116">
        <v>9.8598710080000007</v>
      </c>
      <c r="S15" s="117">
        <v>129.02394761400001</v>
      </c>
      <c r="T15" s="396"/>
      <c r="Z15" s="110"/>
      <c r="AA15" s="111"/>
      <c r="AB15" s="111"/>
      <c r="AC15" s="111"/>
    </row>
    <row r="16" spans="3:29" ht="18" customHeight="1" x14ac:dyDescent="0.3">
      <c r="D16" s="395"/>
      <c r="E16" s="384" t="s">
        <v>28</v>
      </c>
      <c r="F16" s="116">
        <v>13.064919138</v>
      </c>
      <c r="G16" s="116">
        <v>40.574978299000001</v>
      </c>
      <c r="H16" s="116">
        <v>30.882227060999998</v>
      </c>
      <c r="I16" s="116">
        <v>59.332985350000001</v>
      </c>
      <c r="J16" s="116">
        <v>31.367017016999998</v>
      </c>
      <c r="K16" s="117">
        <v>176.316145775</v>
      </c>
      <c r="L16" s="109"/>
      <c r="M16" s="384" t="s">
        <v>28</v>
      </c>
      <c r="N16" s="116">
        <v>14.754889898</v>
      </c>
      <c r="O16" s="116">
        <v>46.691152346999999</v>
      </c>
      <c r="P16" s="116">
        <v>25.654302875999999</v>
      </c>
      <c r="Q16" s="116">
        <v>35.074870877000002</v>
      </c>
      <c r="R16" s="116">
        <v>10.230483376</v>
      </c>
      <c r="S16" s="117">
        <v>132.65550773999999</v>
      </c>
      <c r="T16" s="396"/>
      <c r="Z16" s="110"/>
      <c r="AA16" s="111"/>
      <c r="AB16" s="111"/>
      <c r="AC16" s="111"/>
    </row>
    <row r="17" spans="4:32" ht="18" customHeight="1" x14ac:dyDescent="0.3">
      <c r="D17" s="395"/>
      <c r="E17" s="384" t="s">
        <v>29</v>
      </c>
      <c r="F17" s="116">
        <v>12.746991734</v>
      </c>
      <c r="G17" s="116">
        <v>41.472520844000002</v>
      </c>
      <c r="H17" s="116">
        <v>29.071388802000001</v>
      </c>
      <c r="I17" s="116">
        <v>56.030090659000003</v>
      </c>
      <c r="J17" s="116">
        <v>28.993766103999999</v>
      </c>
      <c r="K17" s="117">
        <v>169.33334115100001</v>
      </c>
      <c r="L17" s="109"/>
      <c r="M17" s="384" t="s">
        <v>29</v>
      </c>
      <c r="N17" s="116">
        <v>13.98750721</v>
      </c>
      <c r="O17" s="116">
        <v>46.108178735999999</v>
      </c>
      <c r="P17" s="116">
        <v>21.066695558999999</v>
      </c>
      <c r="Q17" s="116">
        <v>37.900219700999997</v>
      </c>
      <c r="R17" s="116">
        <v>9.6045247830000005</v>
      </c>
      <c r="S17" s="117">
        <v>128.910581995</v>
      </c>
      <c r="T17" s="396"/>
      <c r="Z17" s="110"/>
      <c r="AA17" s="111"/>
      <c r="AB17" s="111"/>
      <c r="AC17" s="111"/>
    </row>
    <row r="18" spans="4:32" ht="18" customHeight="1" x14ac:dyDescent="0.3">
      <c r="D18" s="395"/>
      <c r="E18" s="384" t="s">
        <v>30</v>
      </c>
      <c r="F18" s="116">
        <v>17.039974426000001</v>
      </c>
      <c r="G18" s="116">
        <v>48.060261291000003</v>
      </c>
      <c r="H18" s="116">
        <v>37.172970270999997</v>
      </c>
      <c r="I18" s="116">
        <v>62.005086626000001</v>
      </c>
      <c r="J18" s="116">
        <v>32.792552700999998</v>
      </c>
      <c r="K18" s="117">
        <v>198.41532878500001</v>
      </c>
      <c r="L18" s="109"/>
      <c r="M18" s="384" t="s">
        <v>30</v>
      </c>
      <c r="N18" s="116">
        <v>19.439413261999999</v>
      </c>
      <c r="O18" s="116">
        <v>59.641480862999998</v>
      </c>
      <c r="P18" s="116">
        <v>30.080442541</v>
      </c>
      <c r="Q18" s="116">
        <v>43.113564480000001</v>
      </c>
      <c r="R18" s="116">
        <v>10.230198836</v>
      </c>
      <c r="S18" s="117">
        <v>162.641146389</v>
      </c>
      <c r="T18" s="396"/>
      <c r="Z18" s="110"/>
      <c r="AA18" s="111"/>
      <c r="AB18" s="111"/>
      <c r="AC18" s="111"/>
    </row>
    <row r="19" spans="4:32" ht="18" customHeight="1" thickBot="1" x14ac:dyDescent="0.35">
      <c r="D19" s="395"/>
      <c r="E19" s="385" t="s">
        <v>31</v>
      </c>
      <c r="F19" s="363">
        <v>25.202738516</v>
      </c>
      <c r="G19" s="363">
        <v>62.484361515000003</v>
      </c>
      <c r="H19" s="363">
        <v>41.689634560000002</v>
      </c>
      <c r="I19" s="363">
        <v>70.960647566999995</v>
      </c>
      <c r="J19" s="363">
        <v>37.845869763000003</v>
      </c>
      <c r="K19" s="364">
        <v>240.077371981</v>
      </c>
      <c r="L19" s="109"/>
      <c r="M19" s="385" t="s">
        <v>31</v>
      </c>
      <c r="N19" s="363">
        <v>35.015877428000003</v>
      </c>
      <c r="O19" s="363">
        <v>96.984994048999994</v>
      </c>
      <c r="P19" s="363">
        <v>39.334749680000002</v>
      </c>
      <c r="Q19" s="363">
        <v>53.749888955000003</v>
      </c>
      <c r="R19" s="363">
        <v>11.940565647</v>
      </c>
      <c r="S19" s="364">
        <v>237.561593953</v>
      </c>
      <c r="T19" s="132"/>
      <c r="Z19" s="110"/>
      <c r="AA19" s="111"/>
      <c r="AB19" s="111"/>
      <c r="AC19" s="111"/>
    </row>
    <row r="20" spans="4:32" ht="15" thickTop="1" x14ac:dyDescent="0.3">
      <c r="D20" s="395"/>
      <c r="E20" s="398"/>
      <c r="F20" s="399"/>
      <c r="G20" s="399"/>
      <c r="H20" s="399"/>
      <c r="I20" s="399"/>
      <c r="J20" s="399"/>
      <c r="K20" s="399"/>
      <c r="L20" s="400"/>
      <c r="M20" s="398"/>
      <c r="N20" s="399"/>
      <c r="O20" s="399"/>
      <c r="P20" s="399"/>
      <c r="Q20" s="399"/>
      <c r="R20" s="399"/>
      <c r="S20" s="399"/>
      <c r="T20" s="396"/>
      <c r="Z20" s="110"/>
      <c r="AA20" s="111"/>
      <c r="AB20" s="111"/>
      <c r="AC20" s="111"/>
    </row>
    <row r="21" spans="4:32" x14ac:dyDescent="0.3">
      <c r="D21" s="395"/>
      <c r="E21" s="398"/>
      <c r="F21" s="399"/>
      <c r="G21" s="399"/>
      <c r="H21" s="399"/>
      <c r="I21" s="399"/>
      <c r="J21" s="399"/>
      <c r="K21" s="399"/>
      <c r="L21" s="400"/>
      <c r="M21" s="398"/>
      <c r="N21" s="399"/>
      <c r="O21" s="399"/>
      <c r="P21" s="399"/>
      <c r="Q21" s="399"/>
      <c r="R21" s="399"/>
      <c r="S21" s="399"/>
      <c r="T21" s="396"/>
      <c r="Z21" s="110"/>
      <c r="AA21" s="111"/>
      <c r="AB21" s="111"/>
      <c r="AC21" s="111"/>
    </row>
    <row r="22" spans="4:32" ht="15" thickBot="1" x14ac:dyDescent="0.35">
      <c r="D22" s="395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396"/>
      <c r="Z22" s="110"/>
      <c r="AA22" s="112"/>
      <c r="AB22" s="112"/>
      <c r="AC22" s="112"/>
    </row>
    <row r="23" spans="4:32" ht="27" thickTop="1" thickBot="1" x14ac:dyDescent="0.55000000000000004">
      <c r="D23" s="395"/>
      <c r="E23" s="388"/>
      <c r="F23" s="389" t="s">
        <v>140</v>
      </c>
      <c r="G23" s="390"/>
      <c r="H23" s="390"/>
      <c r="I23" s="390"/>
      <c r="J23" s="390"/>
      <c r="K23" s="391"/>
      <c r="L23" s="1"/>
      <c r="M23" s="388"/>
      <c r="N23" s="389" t="s">
        <v>141</v>
      </c>
      <c r="O23" s="390"/>
      <c r="P23" s="390"/>
      <c r="Q23" s="390"/>
      <c r="R23" s="390"/>
      <c r="S23" s="391"/>
      <c r="T23" s="396"/>
    </row>
    <row r="24" spans="4:32" ht="15.6" thickTop="1" thickBot="1" x14ac:dyDescent="0.35">
      <c r="D24" s="395"/>
      <c r="L24" s="1"/>
      <c r="T24" s="396"/>
    </row>
    <row r="25" spans="4:32" ht="15" thickTop="1" x14ac:dyDescent="0.3">
      <c r="D25" s="395"/>
      <c r="E25" s="378"/>
      <c r="F25" s="379"/>
      <c r="G25" s="379"/>
      <c r="H25" s="379"/>
      <c r="I25" s="379"/>
      <c r="J25" s="379"/>
      <c r="K25" s="380"/>
      <c r="L25" s="405"/>
      <c r="M25" s="378"/>
      <c r="N25" s="379"/>
      <c r="O25" s="379"/>
      <c r="P25" s="379"/>
      <c r="Q25" s="379"/>
      <c r="R25" s="379"/>
      <c r="S25" s="380"/>
      <c r="T25" s="396"/>
      <c r="Y25" s="392"/>
      <c r="Z25" s="393"/>
      <c r="AA25" s="393"/>
      <c r="AB25" s="393"/>
      <c r="AC25" s="393"/>
      <c r="AD25" s="393"/>
      <c r="AE25" s="393"/>
      <c r="AF25" s="394"/>
    </row>
    <row r="26" spans="4:32" ht="28.8" x14ac:dyDescent="0.3">
      <c r="D26" s="395"/>
      <c r="E26" s="381"/>
      <c r="F26" s="382" t="s">
        <v>137</v>
      </c>
      <c r="G26" s="382" t="s">
        <v>63</v>
      </c>
      <c r="H26" s="382" t="s">
        <v>138</v>
      </c>
      <c r="I26" s="382" t="s">
        <v>139</v>
      </c>
      <c r="J26" s="382" t="s">
        <v>74</v>
      </c>
      <c r="K26" s="383" t="s">
        <v>62</v>
      </c>
      <c r="L26" s="405"/>
      <c r="M26" s="381"/>
      <c r="N26" s="382" t="s">
        <v>137</v>
      </c>
      <c r="O26" s="382" t="s">
        <v>63</v>
      </c>
      <c r="P26" s="382" t="s">
        <v>138</v>
      </c>
      <c r="Q26" s="382" t="s">
        <v>139</v>
      </c>
      <c r="R26" s="382" t="s">
        <v>74</v>
      </c>
      <c r="S26" s="383" t="s">
        <v>62</v>
      </c>
      <c r="T26" s="396"/>
      <c r="Y26" s="395"/>
      <c r="Z26" s="406" t="s">
        <v>142</v>
      </c>
      <c r="AA26" s="1"/>
      <c r="AB26" s="1"/>
      <c r="AC26" s="1"/>
      <c r="AD26" s="1"/>
      <c r="AE26" s="1"/>
      <c r="AF26" s="396"/>
    </row>
    <row r="27" spans="4:32" ht="15" thickBot="1" x14ac:dyDescent="0.35">
      <c r="D27" s="395"/>
      <c r="E27" s="384" t="s">
        <v>21</v>
      </c>
      <c r="F27" s="116">
        <v>28.098483901999998</v>
      </c>
      <c r="G27" s="116">
        <v>80.726635635999997</v>
      </c>
      <c r="H27" s="116">
        <v>49.761732316</v>
      </c>
      <c r="I27" s="116">
        <v>71.331321634999995</v>
      </c>
      <c r="J27" s="116">
        <v>28.951130734000003</v>
      </c>
      <c r="K27" s="117">
        <v>260.78624173599997</v>
      </c>
      <c r="L27" s="400"/>
      <c r="M27" s="384" t="s">
        <v>21</v>
      </c>
      <c r="N27" s="116">
        <v>-1.6962034460000002</v>
      </c>
      <c r="O27" s="116">
        <v>1.4156336819999993</v>
      </c>
      <c r="P27" s="116">
        <v>10.500947478000001</v>
      </c>
      <c r="Q27" s="116">
        <v>20.653576687000005</v>
      </c>
      <c r="R27" s="116">
        <v>14.487403590000001</v>
      </c>
      <c r="S27" s="117">
        <v>46.809225467999994</v>
      </c>
      <c r="T27" s="396"/>
      <c r="Y27" s="395"/>
      <c r="Z27" s="1"/>
      <c r="AA27" s="1"/>
      <c r="AB27" s="1"/>
      <c r="AC27" s="1"/>
      <c r="AD27" s="1"/>
      <c r="AE27" s="1"/>
      <c r="AF27" s="396"/>
    </row>
    <row r="28" spans="4:32" ht="13.2" customHeight="1" x14ac:dyDescent="0.3">
      <c r="D28" s="395"/>
      <c r="E28" s="384" t="s">
        <v>22</v>
      </c>
      <c r="F28" s="116">
        <v>25.433794986999999</v>
      </c>
      <c r="G28" s="116">
        <v>75.448022860000009</v>
      </c>
      <c r="H28" s="116">
        <v>49.860603210999997</v>
      </c>
      <c r="I28" s="116">
        <v>70.904032669000003</v>
      </c>
      <c r="J28" s="116">
        <v>30.196179497999999</v>
      </c>
      <c r="K28" s="117">
        <v>253.65249187800001</v>
      </c>
      <c r="L28" s="400"/>
      <c r="M28" s="384" t="s">
        <v>22</v>
      </c>
      <c r="N28" s="116">
        <v>-3.1726790089999994</v>
      </c>
      <c r="O28" s="116">
        <v>0.74343350000000186</v>
      </c>
      <c r="P28" s="116">
        <v>9.7079876089999999</v>
      </c>
      <c r="Q28" s="116">
        <v>23.253574692999997</v>
      </c>
      <c r="R28" s="116">
        <v>15.321247501999999</v>
      </c>
      <c r="S28" s="117">
        <v>47.174771101999994</v>
      </c>
      <c r="T28" s="396"/>
      <c r="Y28" s="395"/>
      <c r="Z28" s="113"/>
      <c r="AA28" s="798" t="s">
        <v>63</v>
      </c>
      <c r="AB28" s="114" t="s">
        <v>138</v>
      </c>
      <c r="AC28" s="114" t="s">
        <v>137</v>
      </c>
      <c r="AD28" s="114" t="s">
        <v>74</v>
      </c>
      <c r="AE28" s="115" t="s">
        <v>143</v>
      </c>
      <c r="AF28" s="396"/>
    </row>
    <row r="29" spans="4:32" x14ac:dyDescent="0.3">
      <c r="D29" s="395"/>
      <c r="E29" s="384" t="s">
        <v>23</v>
      </c>
      <c r="F29" s="116">
        <v>25.543498163000002</v>
      </c>
      <c r="G29" s="116">
        <v>73.635278924999994</v>
      </c>
      <c r="H29" s="116">
        <v>51.027530069999997</v>
      </c>
      <c r="I29" s="116">
        <v>72.653137382000011</v>
      </c>
      <c r="J29" s="116">
        <v>31.257484901000002</v>
      </c>
      <c r="K29" s="117">
        <v>255.62433472499998</v>
      </c>
      <c r="L29" s="400"/>
      <c r="M29" s="384" t="s">
        <v>23</v>
      </c>
      <c r="N29" s="116">
        <v>-3.6973082769999994</v>
      </c>
      <c r="O29" s="116">
        <v>-3.8908795689999991</v>
      </c>
      <c r="P29" s="116">
        <v>10.178083748000002</v>
      </c>
      <c r="Q29" s="116">
        <v>23.733472720000002</v>
      </c>
      <c r="R29" s="116">
        <v>15.769997630999999</v>
      </c>
      <c r="S29" s="117">
        <v>43.102068469000002</v>
      </c>
      <c r="T29" s="396"/>
      <c r="Y29" s="395"/>
      <c r="Z29" s="348" t="s">
        <v>144</v>
      </c>
      <c r="AA29" s="349">
        <v>62.484361515000003</v>
      </c>
      <c r="AB29" s="349">
        <v>41.689634560000002</v>
      </c>
      <c r="AC29" s="349">
        <v>25.202738516</v>
      </c>
      <c r="AD29" s="349">
        <v>37.845869763000003</v>
      </c>
      <c r="AE29" s="350">
        <v>70.960647566999995</v>
      </c>
      <c r="AF29" s="396"/>
    </row>
    <row r="30" spans="4:32" x14ac:dyDescent="0.3">
      <c r="D30" s="395"/>
      <c r="E30" s="384" t="s">
        <v>24</v>
      </c>
      <c r="F30" s="116">
        <v>26.160552860000003</v>
      </c>
      <c r="G30" s="116">
        <v>76.811668134999991</v>
      </c>
      <c r="H30" s="116">
        <v>51.515584984</v>
      </c>
      <c r="I30" s="116">
        <v>78.027397051999998</v>
      </c>
      <c r="J30" s="116">
        <v>33.504663217999997</v>
      </c>
      <c r="K30" s="117">
        <v>267.90243063700001</v>
      </c>
      <c r="L30" s="400"/>
      <c r="M30" s="384" t="s">
        <v>24</v>
      </c>
      <c r="N30" s="116">
        <v>-3.526537652</v>
      </c>
      <c r="O30" s="116">
        <v>-5.6160367470000025</v>
      </c>
      <c r="P30" s="116">
        <v>8.9917091259999999</v>
      </c>
      <c r="Q30" s="116">
        <v>24.338024102000002</v>
      </c>
      <c r="R30" s="116">
        <v>16.211470392000003</v>
      </c>
      <c r="S30" s="117">
        <v>41.655851010999996</v>
      </c>
      <c r="T30" s="396"/>
      <c r="Y30" s="395"/>
      <c r="Z30" s="45" t="s">
        <v>145</v>
      </c>
      <c r="AA30" s="118">
        <v>0.26233734324747843</v>
      </c>
      <c r="AB30" s="118">
        <v>0.17503176324852393</v>
      </c>
      <c r="AC30" s="118">
        <v>0.10581238736449522</v>
      </c>
      <c r="AD30" s="118">
        <v>0.15889391658634597</v>
      </c>
      <c r="AE30" s="119">
        <v>0.29792458955315648</v>
      </c>
      <c r="AF30" s="396"/>
    </row>
    <row r="31" spans="4:32" x14ac:dyDescent="0.3">
      <c r="D31" s="395"/>
      <c r="E31" s="384" t="s">
        <v>25</v>
      </c>
      <c r="F31" s="116">
        <v>23.732605240000002</v>
      </c>
      <c r="G31" s="116">
        <v>76.650053606</v>
      </c>
      <c r="H31" s="116">
        <v>51.227440014000003</v>
      </c>
      <c r="I31" s="116">
        <v>78.584747700999998</v>
      </c>
      <c r="J31" s="116">
        <v>35.449807487000001</v>
      </c>
      <c r="K31" s="117">
        <v>266.97731380300002</v>
      </c>
      <c r="L31" s="400"/>
      <c r="M31" s="384" t="s">
        <v>25</v>
      </c>
      <c r="N31" s="116">
        <v>-2.0308140940000001</v>
      </c>
      <c r="O31" s="116">
        <v>0.58551885599999309</v>
      </c>
      <c r="P31" s="116">
        <v>7.4180651100000006</v>
      </c>
      <c r="Q31" s="116">
        <v>23.630832598999998</v>
      </c>
      <c r="R31" s="116">
        <v>16.468167020999999</v>
      </c>
      <c r="S31" s="117">
        <v>46.970385546999992</v>
      </c>
      <c r="T31" s="396"/>
      <c r="Y31" s="395"/>
      <c r="Z31" s="348" t="s">
        <v>146</v>
      </c>
      <c r="AA31" s="349">
        <v>96.984994048999994</v>
      </c>
      <c r="AB31" s="349">
        <v>39.334749680000002</v>
      </c>
      <c r="AC31" s="349">
        <v>35.015877428000003</v>
      </c>
      <c r="AD31" s="349">
        <v>11.940565647</v>
      </c>
      <c r="AE31" s="350">
        <v>53.749888955000003</v>
      </c>
      <c r="AF31" s="396"/>
    </row>
    <row r="32" spans="4:32" ht="15" thickBot="1" x14ac:dyDescent="0.35">
      <c r="D32" s="395"/>
      <c r="E32" s="384" t="s">
        <v>26</v>
      </c>
      <c r="F32" s="116">
        <v>25.234856882000003</v>
      </c>
      <c r="G32" s="116">
        <v>81.178270448000006</v>
      </c>
      <c r="H32" s="116">
        <v>56.025949451000002</v>
      </c>
      <c r="I32" s="116">
        <v>84.846136352000002</v>
      </c>
      <c r="J32" s="116">
        <v>37.921239733</v>
      </c>
      <c r="K32" s="117">
        <v>286.57197583700002</v>
      </c>
      <c r="L32" s="400"/>
      <c r="M32" s="384" t="s">
        <v>26</v>
      </c>
      <c r="N32" s="116">
        <v>-1.6386137160000001</v>
      </c>
      <c r="O32" s="116">
        <v>-0.80335949600000589</v>
      </c>
      <c r="P32" s="116">
        <v>7.8452194169999991</v>
      </c>
      <c r="Q32" s="116">
        <v>24.741021713999999</v>
      </c>
      <c r="R32" s="116">
        <v>18.145386889000001</v>
      </c>
      <c r="S32" s="117">
        <v>49.160413947000009</v>
      </c>
      <c r="T32" s="396"/>
      <c r="Y32" s="395"/>
      <c r="Z32" s="4" t="s">
        <v>145</v>
      </c>
      <c r="AA32" s="120">
        <v>0.40917436505007587</v>
      </c>
      <c r="AB32" s="120">
        <v>0.16595114927352647</v>
      </c>
      <c r="AC32" s="120">
        <v>0.14773006436474506</v>
      </c>
      <c r="AD32" s="120">
        <v>5.0376590882518592E-2</v>
      </c>
      <c r="AE32" s="121">
        <v>0.22676783042913412</v>
      </c>
      <c r="AF32" s="396"/>
    </row>
    <row r="33" spans="4:32" ht="15" thickTop="1" x14ac:dyDescent="0.3">
      <c r="D33" s="395"/>
      <c r="E33" s="384" t="s">
        <v>27</v>
      </c>
      <c r="F33" s="116">
        <v>26.629414191999999</v>
      </c>
      <c r="G33" s="116">
        <v>86.486350387000002</v>
      </c>
      <c r="H33" s="116">
        <v>58.320686921000004</v>
      </c>
      <c r="I33" s="116">
        <v>90.941490248999997</v>
      </c>
      <c r="J33" s="116">
        <v>39.111397019000002</v>
      </c>
      <c r="K33" s="117">
        <v>302.90017636000005</v>
      </c>
      <c r="L33" s="400"/>
      <c r="M33" s="384" t="s">
        <v>27</v>
      </c>
      <c r="N33" s="116">
        <v>-2.0333834379999995</v>
      </c>
      <c r="O33" s="116">
        <v>-3.8126816329999969</v>
      </c>
      <c r="P33" s="116">
        <v>6.5896776070000023</v>
      </c>
      <c r="Q33" s="116">
        <v>23.864863001000003</v>
      </c>
      <c r="R33" s="116">
        <v>19.391655002999997</v>
      </c>
      <c r="S33" s="117">
        <v>44.852281132000002</v>
      </c>
      <c r="T33" s="396"/>
      <c r="Y33" s="395"/>
      <c r="Z33" s="1"/>
      <c r="AA33" s="408"/>
      <c r="AB33" s="408"/>
      <c r="AC33" s="408"/>
      <c r="AD33" s="408"/>
      <c r="AE33" s="408"/>
      <c r="AF33" s="396"/>
    </row>
    <row r="34" spans="4:32" x14ac:dyDescent="0.3">
      <c r="D34" s="395"/>
      <c r="E34" s="384" t="s">
        <v>28</v>
      </c>
      <c r="F34" s="116">
        <v>27.819809036000002</v>
      </c>
      <c r="G34" s="116">
        <v>87.266130645999993</v>
      </c>
      <c r="H34" s="116">
        <v>56.536529936999997</v>
      </c>
      <c r="I34" s="116">
        <v>94.407856226999996</v>
      </c>
      <c r="J34" s="116">
        <v>41.597500392999997</v>
      </c>
      <c r="K34" s="117">
        <v>308.97165351499996</v>
      </c>
      <c r="L34" s="400"/>
      <c r="M34" s="384" t="s">
        <v>28</v>
      </c>
      <c r="N34" s="116">
        <v>-1.6899707599999996</v>
      </c>
      <c r="O34" s="116">
        <v>-6.1161740479999978</v>
      </c>
      <c r="P34" s="116">
        <v>5.2279241849999991</v>
      </c>
      <c r="Q34" s="116">
        <v>24.258114472999999</v>
      </c>
      <c r="R34" s="116">
        <v>21.136533641</v>
      </c>
      <c r="S34" s="117">
        <v>43.660638035000005</v>
      </c>
      <c r="T34" s="396"/>
      <c r="Y34" s="395"/>
      <c r="Z34" s="409"/>
      <c r="AA34" s="409"/>
      <c r="AB34" s="410"/>
      <c r="AC34" s="408"/>
      <c r="AD34" s="408"/>
      <c r="AE34" s="408"/>
      <c r="AF34" s="396"/>
    </row>
    <row r="35" spans="4:32" x14ac:dyDescent="0.3">
      <c r="D35" s="395"/>
      <c r="E35" s="384" t="s">
        <v>29</v>
      </c>
      <c r="F35" s="116">
        <v>26.734498944000002</v>
      </c>
      <c r="G35" s="116">
        <v>87.580699580000001</v>
      </c>
      <c r="H35" s="116">
        <v>50.138084360999997</v>
      </c>
      <c r="I35" s="116">
        <v>93.930310359999993</v>
      </c>
      <c r="J35" s="116">
        <v>38.598290886999997</v>
      </c>
      <c r="K35" s="117">
        <v>298.24392314600004</v>
      </c>
      <c r="L35" s="400"/>
      <c r="M35" s="384" t="s">
        <v>29</v>
      </c>
      <c r="N35" s="116">
        <v>-1.2405154760000006</v>
      </c>
      <c r="O35" s="116">
        <v>-4.6356578919999976</v>
      </c>
      <c r="P35" s="116">
        <v>8.004693243000002</v>
      </c>
      <c r="Q35" s="116">
        <v>18.129870958000005</v>
      </c>
      <c r="R35" s="116">
        <v>19.389241321</v>
      </c>
      <c r="S35" s="117">
        <v>40.422759156000012</v>
      </c>
      <c r="T35" s="396"/>
      <c r="Y35" s="395"/>
      <c r="Z35" s="411" t="s">
        <v>147</v>
      </c>
      <c r="AA35" s="408"/>
      <c r="AB35" s="408"/>
      <c r="AC35" s="408"/>
      <c r="AD35" s="408"/>
      <c r="AE35" s="408"/>
      <c r="AF35" s="396"/>
    </row>
    <row r="36" spans="4:32" x14ac:dyDescent="0.3">
      <c r="D36" s="395"/>
      <c r="E36" s="384" t="s">
        <v>30</v>
      </c>
      <c r="F36" s="116">
        <v>36.479387688000003</v>
      </c>
      <c r="G36" s="116">
        <v>107.701742154</v>
      </c>
      <c r="H36" s="116">
        <v>67.253412811999993</v>
      </c>
      <c r="I36" s="116">
        <v>105.118651106</v>
      </c>
      <c r="J36" s="116">
        <v>43.022751536999998</v>
      </c>
      <c r="K36" s="117">
        <v>361.05647517400001</v>
      </c>
      <c r="L36" s="400"/>
      <c r="M36" s="384" t="s">
        <v>30</v>
      </c>
      <c r="N36" s="116">
        <v>-2.3994388359999981</v>
      </c>
      <c r="O36" s="116">
        <v>-11.581219571999995</v>
      </c>
      <c r="P36" s="116">
        <v>7.0925277299999969</v>
      </c>
      <c r="Q36" s="116">
        <v>18.891522146</v>
      </c>
      <c r="R36" s="116">
        <v>22.562353864999999</v>
      </c>
      <c r="S36" s="117">
        <v>35.774182396000015</v>
      </c>
      <c r="T36" s="396"/>
      <c r="U36" s="104"/>
      <c r="Y36" s="395"/>
      <c r="Z36" s="411" t="s">
        <v>148</v>
      </c>
      <c r="AA36" s="408"/>
      <c r="AB36" s="408"/>
      <c r="AC36" s="408"/>
      <c r="AD36" s="408"/>
      <c r="AE36" s="408"/>
      <c r="AF36" s="396"/>
    </row>
    <row r="37" spans="4:32" ht="15" thickBot="1" x14ac:dyDescent="0.35">
      <c r="D37" s="395"/>
      <c r="E37" s="385" t="s">
        <v>31</v>
      </c>
      <c r="F37" s="363">
        <v>60.218615944000007</v>
      </c>
      <c r="G37" s="363">
        <v>159.46935556400001</v>
      </c>
      <c r="H37" s="363">
        <v>81.024384240000003</v>
      </c>
      <c r="I37" s="363">
        <v>124.710536522</v>
      </c>
      <c r="J37" s="363">
        <v>49.786435410000003</v>
      </c>
      <c r="K37" s="364">
        <v>477.638965934</v>
      </c>
      <c r="L37" s="400"/>
      <c r="M37" s="385" t="s">
        <v>31</v>
      </c>
      <c r="N37" s="363">
        <v>-9.813138912000003</v>
      </c>
      <c r="O37" s="363">
        <v>-34.50063253399999</v>
      </c>
      <c r="P37" s="363">
        <v>2.3548848800000002</v>
      </c>
      <c r="Q37" s="363">
        <v>17.210758611999992</v>
      </c>
      <c r="R37" s="363">
        <v>25.905304116000003</v>
      </c>
      <c r="S37" s="364">
        <v>2.5157780279999997</v>
      </c>
      <c r="T37" s="396"/>
      <c r="Y37" s="395"/>
      <c r="Z37" s="1"/>
      <c r="AA37" s="408"/>
      <c r="AB37" s="408"/>
      <c r="AC37" s="408"/>
      <c r="AD37" s="408"/>
      <c r="AE37" s="408"/>
      <c r="AF37" s="396"/>
    </row>
    <row r="38" spans="4:32" ht="15" thickTop="1" x14ac:dyDescent="0.3">
      <c r="D38" s="395"/>
      <c r="E38" s="398"/>
      <c r="F38" s="399"/>
      <c r="G38" s="399"/>
      <c r="H38" s="399"/>
      <c r="I38" s="399"/>
      <c r="J38" s="399"/>
      <c r="K38" s="399"/>
      <c r="L38" s="400"/>
      <c r="M38" s="398"/>
      <c r="N38" s="399"/>
      <c r="O38" s="399"/>
      <c r="P38" s="399"/>
      <c r="Q38" s="399"/>
      <c r="R38" s="399"/>
      <c r="S38" s="399"/>
      <c r="T38" s="396"/>
      <c r="Y38" s="395"/>
      <c r="Z38" s="412"/>
      <c r="AA38" s="412"/>
      <c r="AB38" s="408"/>
      <c r="AC38" s="408"/>
      <c r="AD38" s="408"/>
      <c r="AE38" s="408"/>
      <c r="AF38" s="396"/>
    </row>
    <row r="39" spans="4:32" ht="20.399999999999999" thickBot="1" x14ac:dyDescent="0.45">
      <c r="D39" s="395"/>
      <c r="E39" s="398"/>
      <c r="F39" s="399"/>
      <c r="G39" s="399"/>
      <c r="H39" s="399"/>
      <c r="I39" s="399"/>
      <c r="J39" s="399"/>
      <c r="K39" s="399"/>
      <c r="L39" s="1"/>
      <c r="M39" s="398"/>
      <c r="N39" s="399"/>
      <c r="O39" s="399"/>
      <c r="P39" s="399"/>
      <c r="Q39" s="401"/>
      <c r="R39" s="399"/>
      <c r="S39" s="402"/>
      <c r="T39" s="396"/>
      <c r="Y39" s="397"/>
      <c r="Z39" s="403"/>
      <c r="AA39" s="403"/>
      <c r="AB39" s="403"/>
      <c r="AC39" s="403"/>
      <c r="AD39" s="403"/>
      <c r="AE39" s="403"/>
      <c r="AF39" s="404"/>
    </row>
    <row r="40" spans="4:32" ht="15.6" thickTop="1" thickBot="1" x14ac:dyDescent="0.35">
      <c r="D40" s="397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4"/>
    </row>
    <row r="41" spans="4:32" ht="15" thickTop="1" x14ac:dyDescent="0.3"/>
  </sheetData>
  <conditionalFormatting sqref="N27:S37">
    <cfRule type="cellIs" dxfId="1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D258-9C97-42FA-94F5-CCBE0E7AD174}">
  <dimension ref="B1:AA238"/>
  <sheetViews>
    <sheetView topLeftCell="B7" zoomScale="90" zoomScaleNormal="90" workbookViewId="0">
      <selection activeCell="D14" sqref="D14"/>
    </sheetView>
  </sheetViews>
  <sheetFormatPr defaultRowHeight="14.4" x14ac:dyDescent="0.3"/>
  <cols>
    <col min="4" max="4" width="13.33203125" customWidth="1"/>
    <col min="5" max="5" width="17.5546875" customWidth="1"/>
    <col min="6" max="6" width="17" customWidth="1"/>
    <col min="7" max="7" width="14.44140625" customWidth="1"/>
    <col min="9" max="9" width="11.44140625" customWidth="1"/>
    <col min="11" max="11" width="15.5546875" customWidth="1"/>
    <col min="13" max="13" width="12.6640625" customWidth="1"/>
    <col min="15" max="15" width="11" customWidth="1"/>
    <col min="16" max="16" width="26.21875" customWidth="1"/>
    <col min="17" max="18" width="11" customWidth="1"/>
    <col min="20" max="20" width="6.33203125" customWidth="1"/>
    <col min="22" max="22" width="33.88671875" customWidth="1"/>
    <col min="23" max="23" width="11.44140625" customWidth="1"/>
    <col min="25" max="25" width="5" customWidth="1"/>
    <col min="27" max="27" width="4.33203125" customWidth="1"/>
  </cols>
  <sheetData>
    <row r="1" spans="2:27" ht="15" thickBot="1" x14ac:dyDescent="0.35"/>
    <row r="2" spans="2:27" ht="47.4" thickTop="1" thickBot="1" x14ac:dyDescent="0.9">
      <c r="B2" s="847" t="s">
        <v>510</v>
      </c>
      <c r="C2" s="848"/>
      <c r="D2" s="843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4"/>
      <c r="P2" s="846"/>
      <c r="T2" s="416" t="s">
        <v>149</v>
      </c>
      <c r="U2" s="122"/>
      <c r="V2" s="122"/>
      <c r="W2" s="122"/>
      <c r="X2" s="122"/>
      <c r="Y2" s="123"/>
    </row>
    <row r="5" spans="2:27" ht="15" thickBot="1" x14ac:dyDescent="0.35">
      <c r="E5" s="124" t="s">
        <v>150</v>
      </c>
    </row>
    <row r="6" spans="2:27" ht="15.6" thickTop="1" thickBot="1" x14ac:dyDescent="0.35">
      <c r="E6" s="125" t="s">
        <v>151</v>
      </c>
      <c r="F6" s="126" t="s">
        <v>38</v>
      </c>
      <c r="G6" s="126" t="s">
        <v>15</v>
      </c>
      <c r="H6" s="126" t="s">
        <v>152</v>
      </c>
      <c r="I6" s="69" t="s">
        <v>153</v>
      </c>
      <c r="J6" s="126" t="s">
        <v>154</v>
      </c>
      <c r="K6" s="69" t="s">
        <v>18</v>
      </c>
      <c r="L6" s="126" t="s">
        <v>42</v>
      </c>
      <c r="M6" s="126" t="s">
        <v>16</v>
      </c>
      <c r="N6" s="126" t="s">
        <v>17</v>
      </c>
      <c r="O6" s="126" t="s">
        <v>39</v>
      </c>
      <c r="P6" s="127" t="s">
        <v>103</v>
      </c>
      <c r="T6" s="392"/>
      <c r="U6" s="128"/>
      <c r="V6" s="128"/>
      <c r="W6" s="128"/>
      <c r="X6" s="128"/>
      <c r="Y6" s="393"/>
      <c r="Z6" s="393"/>
      <c r="AA6" s="394"/>
    </row>
    <row r="7" spans="2:27" ht="15" thickTop="1" x14ac:dyDescent="0.3">
      <c r="E7" s="429">
        <v>477.55197452700003</v>
      </c>
      <c r="F7" s="430">
        <v>78.022894406999995</v>
      </c>
      <c r="G7" s="430">
        <v>76.861077875000007</v>
      </c>
      <c r="H7" s="430">
        <v>55.555760696</v>
      </c>
      <c r="I7" s="50">
        <v>27.684710639999999</v>
      </c>
      <c r="J7" s="430">
        <v>20.198868386000001</v>
      </c>
      <c r="K7" s="50">
        <v>18.577393403999999</v>
      </c>
      <c r="L7" s="430">
        <v>16.369926320000001</v>
      </c>
      <c r="M7" s="430">
        <v>14.281271708000002</v>
      </c>
      <c r="N7" s="430">
        <v>13.563638286</v>
      </c>
      <c r="O7" s="50">
        <v>9.6962265209999998</v>
      </c>
      <c r="P7" s="431">
        <v>146.74020628399995</v>
      </c>
      <c r="T7" s="395"/>
      <c r="U7" s="130"/>
      <c r="V7" s="417" t="s">
        <v>155</v>
      </c>
      <c r="W7" s="418" t="s">
        <v>31</v>
      </c>
      <c r="X7" s="131" t="s">
        <v>156</v>
      </c>
      <c r="Y7" s="1"/>
      <c r="Z7" s="1"/>
      <c r="AA7" s="396"/>
    </row>
    <row r="8" spans="2:27" x14ac:dyDescent="0.3">
      <c r="E8" s="413">
        <v>0.69272411358084851</v>
      </c>
      <c r="F8" s="890">
        <v>0.16338094818742857</v>
      </c>
      <c r="G8" s="891">
        <v>0.16094808937001767</v>
      </c>
      <c r="H8" s="890">
        <v>0.11633448013910153</v>
      </c>
      <c r="I8" s="891">
        <v>5.7972141498149644E-2</v>
      </c>
      <c r="J8" s="890">
        <v>4.2296691173785504E-2</v>
      </c>
      <c r="K8" s="891">
        <v>3.8901301627744946E-2</v>
      </c>
      <c r="L8" s="891">
        <v>3.4278837054781082E-2</v>
      </c>
      <c r="M8" s="891">
        <v>2.9905167332090178E-2</v>
      </c>
      <c r="N8" s="891">
        <v>2.8402433681557593E-2</v>
      </c>
      <c r="O8" s="890">
        <v>2.0304023516191726E-2</v>
      </c>
      <c r="P8" s="799">
        <v>0.30727588641915143</v>
      </c>
      <c r="T8" s="395"/>
      <c r="U8" s="133"/>
      <c r="V8" s="419" t="s">
        <v>157</v>
      </c>
      <c r="W8" s="420">
        <v>477.55197452700003</v>
      </c>
      <c r="X8" s="134"/>
      <c r="Y8" s="1"/>
      <c r="Z8" s="1"/>
      <c r="AA8" s="396"/>
    </row>
    <row r="9" spans="2:27" ht="15.6" thickTop="1" thickBot="1" x14ac:dyDescent="0.35">
      <c r="D9" t="s">
        <v>158</v>
      </c>
      <c r="E9" s="414">
        <v>2.5499696050000011</v>
      </c>
      <c r="F9" s="415">
        <v>9.5487233499999959</v>
      </c>
      <c r="G9" s="415">
        <v>-38.533025334999998</v>
      </c>
      <c r="H9" s="415">
        <v>7.4407459719999984</v>
      </c>
      <c r="I9" s="363">
        <v>-3.3214374520000014</v>
      </c>
      <c r="J9" s="415">
        <v>7.8545854020000005</v>
      </c>
      <c r="K9" s="363">
        <v>-7.5833179479999995</v>
      </c>
      <c r="L9" s="415">
        <v>-2.5979525079999997</v>
      </c>
      <c r="M9" s="415">
        <v>-2.1507275739999994</v>
      </c>
      <c r="N9" s="415">
        <v>-1.641058718</v>
      </c>
      <c r="O9" s="363">
        <v>5.4262451130000002</v>
      </c>
      <c r="P9" s="364"/>
      <c r="T9" s="395"/>
      <c r="U9" s="135" t="s">
        <v>159</v>
      </c>
      <c r="V9" s="136" t="s">
        <v>38</v>
      </c>
      <c r="W9" s="886">
        <v>78.022894406999995</v>
      </c>
      <c r="X9" s="137">
        <v>0.16338094818742857</v>
      </c>
      <c r="Y9" s="1"/>
      <c r="Z9" s="421">
        <f>SUM($X$9:X9)</f>
        <v>0.16338094818742857</v>
      </c>
      <c r="AA9" s="396"/>
    </row>
    <row r="10" spans="2:27" ht="15" thickTop="1" x14ac:dyDescent="0.3">
      <c r="E10" s="138"/>
      <c r="F10" s="139"/>
      <c r="G10" s="139"/>
      <c r="H10" s="139"/>
      <c r="I10" s="140"/>
      <c r="J10" s="139"/>
      <c r="K10" s="140"/>
      <c r="L10" s="139"/>
      <c r="M10" s="141"/>
      <c r="N10" s="139"/>
      <c r="O10" s="140"/>
      <c r="T10" s="395"/>
      <c r="U10" s="135" t="s">
        <v>160</v>
      </c>
      <c r="V10" s="136" t="s">
        <v>15</v>
      </c>
      <c r="W10" s="886">
        <v>76.861077875000007</v>
      </c>
      <c r="X10" s="137">
        <v>0.16094808937001767</v>
      </c>
      <c r="Y10" s="1"/>
      <c r="Z10" s="422">
        <f>SUM($X$9:X10)</f>
        <v>0.32432903755744624</v>
      </c>
      <c r="AA10" s="396"/>
    </row>
    <row r="11" spans="2:27" x14ac:dyDescent="0.3">
      <c r="E11">
        <v>2.5499696050000011</v>
      </c>
      <c r="F11">
        <v>9.5487233499999959</v>
      </c>
      <c r="G11">
        <v>-38.533025334999998</v>
      </c>
      <c r="H11">
        <v>7.4407459719999984</v>
      </c>
      <c r="I11">
        <v>-3.3214374520000014</v>
      </c>
      <c r="J11">
        <v>7.8545854020000005</v>
      </c>
      <c r="K11">
        <v>-7.5833179479999995</v>
      </c>
      <c r="L11">
        <v>-2.5979525079999997</v>
      </c>
      <c r="M11">
        <v>-2.1507275739999994</v>
      </c>
      <c r="N11">
        <v>-1.641058718</v>
      </c>
      <c r="O11">
        <v>5.4262451130000002</v>
      </c>
      <c r="T11" s="395"/>
      <c r="U11" s="135" t="s">
        <v>161</v>
      </c>
      <c r="V11" s="136" t="s">
        <v>152</v>
      </c>
      <c r="W11" s="886">
        <v>55.555760696</v>
      </c>
      <c r="X11" s="137">
        <v>0.11633448013910153</v>
      </c>
      <c r="Y11" s="1"/>
      <c r="Z11" s="422">
        <f>SUM($X$9:X11)</f>
        <v>0.44066351769654777</v>
      </c>
      <c r="AA11" s="396"/>
    </row>
    <row r="12" spans="2:27" x14ac:dyDescent="0.3">
      <c r="T12" s="395"/>
      <c r="U12" s="135" t="s">
        <v>162</v>
      </c>
      <c r="V12" s="136" t="s">
        <v>153</v>
      </c>
      <c r="W12" s="886">
        <v>27.684710639999999</v>
      </c>
      <c r="X12" s="137">
        <v>5.7972141498149644E-2</v>
      </c>
      <c r="Y12" s="1"/>
      <c r="Z12" s="422">
        <f>SUM($X$9:X12)</f>
        <v>0.49863565919469743</v>
      </c>
      <c r="AA12" s="396"/>
    </row>
    <row r="13" spans="2:27" x14ac:dyDescent="0.3">
      <c r="T13" s="395"/>
      <c r="U13" s="135" t="s">
        <v>163</v>
      </c>
      <c r="V13" s="136" t="s">
        <v>154</v>
      </c>
      <c r="W13" s="886">
        <v>20.198868386000001</v>
      </c>
      <c r="X13" s="137">
        <v>4.2296691173785504E-2</v>
      </c>
      <c r="Y13" s="1"/>
      <c r="Z13" s="422">
        <f>SUM($X$9:X13)</f>
        <v>0.54093235036848297</v>
      </c>
      <c r="AA13" s="396"/>
    </row>
    <row r="14" spans="2:27" x14ac:dyDescent="0.3">
      <c r="T14" s="395"/>
      <c r="U14" s="135" t="s">
        <v>164</v>
      </c>
      <c r="V14" s="136" t="s">
        <v>18</v>
      </c>
      <c r="W14" s="886">
        <v>18.577393403999999</v>
      </c>
      <c r="X14" s="137">
        <v>3.8901301627744946E-2</v>
      </c>
      <c r="Y14" s="1"/>
      <c r="Z14" s="422">
        <f>SUM($X$9:X14)</f>
        <v>0.57983365199622794</v>
      </c>
      <c r="AA14" s="396"/>
    </row>
    <row r="15" spans="2:27" x14ac:dyDescent="0.3">
      <c r="T15" s="395"/>
      <c r="U15" s="135" t="s">
        <v>165</v>
      </c>
      <c r="V15" s="136" t="s">
        <v>42</v>
      </c>
      <c r="W15" s="886">
        <v>16.369926320000001</v>
      </c>
      <c r="X15" s="137">
        <v>3.4278837054781082E-2</v>
      </c>
      <c r="Y15" s="1"/>
      <c r="Z15" s="422">
        <f>SUM($X$9:X15)</f>
        <v>0.61411248905100901</v>
      </c>
      <c r="AA15" s="396"/>
    </row>
    <row r="16" spans="2:27" x14ac:dyDescent="0.3">
      <c r="T16" s="395"/>
      <c r="U16" s="135" t="s">
        <v>166</v>
      </c>
      <c r="V16" s="136" t="s">
        <v>16</v>
      </c>
      <c r="W16" s="886">
        <v>14.281271708000002</v>
      </c>
      <c r="X16" s="137">
        <v>2.9905167332090178E-2</v>
      </c>
      <c r="Y16" s="1"/>
      <c r="Z16" s="422">
        <f>SUM($X$9:X16)</f>
        <v>0.64401765638309916</v>
      </c>
      <c r="AA16" s="396"/>
    </row>
    <row r="17" spans="20:27" x14ac:dyDescent="0.3">
      <c r="T17" s="395"/>
      <c r="U17" s="135" t="s">
        <v>167</v>
      </c>
      <c r="V17" s="136" t="s">
        <v>17</v>
      </c>
      <c r="W17" s="886">
        <v>13.563638286</v>
      </c>
      <c r="X17" s="137">
        <v>2.8402433681557593E-2</v>
      </c>
      <c r="Y17" s="1"/>
      <c r="Z17" s="422">
        <f>SUM($X$9:X17)</f>
        <v>0.67242009006465675</v>
      </c>
      <c r="AA17" s="396"/>
    </row>
    <row r="18" spans="20:27" ht="15" thickBot="1" x14ac:dyDescent="0.35">
      <c r="T18" s="395"/>
      <c r="U18" s="135" t="s">
        <v>168</v>
      </c>
      <c r="V18" s="136" t="s">
        <v>39</v>
      </c>
      <c r="W18" s="886">
        <v>9.6962265209999998</v>
      </c>
      <c r="X18" s="137">
        <v>2.0304023516191726E-2</v>
      </c>
      <c r="Y18" s="1"/>
      <c r="Z18" s="423">
        <f>SUM($X$9:X18)</f>
        <v>0.69272411358084851</v>
      </c>
      <c r="AA18" s="396"/>
    </row>
    <row r="19" spans="20:27" x14ac:dyDescent="0.3">
      <c r="T19" s="395"/>
      <c r="U19" s="142" t="s">
        <v>169</v>
      </c>
      <c r="V19" s="143" t="s">
        <v>170</v>
      </c>
      <c r="W19" s="887">
        <v>9.0482664359999987</v>
      </c>
      <c r="X19" s="144">
        <v>1.8947186732841001E-2</v>
      </c>
      <c r="Y19" s="1"/>
      <c r="Z19" s="424">
        <f>SUM($X$9:X19)</f>
        <v>0.71167130031368953</v>
      </c>
      <c r="AA19" s="396"/>
    </row>
    <row r="20" spans="20:27" x14ac:dyDescent="0.3">
      <c r="T20" s="395"/>
      <c r="U20" s="142" t="s">
        <v>171</v>
      </c>
      <c r="V20" s="143" t="s">
        <v>41</v>
      </c>
      <c r="W20" s="887">
        <v>8.8285770760000002</v>
      </c>
      <c r="X20" s="144">
        <v>1.8487154376744905E-2</v>
      </c>
      <c r="Y20" s="1"/>
      <c r="Z20" s="425">
        <f>SUM($X$9:X20)</f>
        <v>0.73015845469043439</v>
      </c>
      <c r="AA20" s="396"/>
    </row>
    <row r="21" spans="20:27" x14ac:dyDescent="0.3">
      <c r="T21" s="395"/>
      <c r="U21" s="142" t="s">
        <v>172</v>
      </c>
      <c r="V21" s="143" t="s">
        <v>173</v>
      </c>
      <c r="W21" s="887">
        <v>8.744202185999999</v>
      </c>
      <c r="X21" s="144">
        <v>1.8310472267779546E-2</v>
      </c>
      <c r="Y21" s="1"/>
      <c r="Z21" s="425">
        <f>SUM($X$9:X21)</f>
        <v>0.74846892695821399</v>
      </c>
      <c r="AA21" s="396"/>
    </row>
    <row r="22" spans="20:27" x14ac:dyDescent="0.3">
      <c r="T22" s="395"/>
      <c r="U22" s="142" t="s">
        <v>174</v>
      </c>
      <c r="V22" s="143" t="s">
        <v>175</v>
      </c>
      <c r="W22" s="887">
        <v>7.4367063349999993</v>
      </c>
      <c r="X22" s="144">
        <v>1.5572559075618563E-2</v>
      </c>
      <c r="Y22" s="1"/>
      <c r="Z22" s="425">
        <f>SUM($X$9:X22)</f>
        <v>0.7640414860338326</v>
      </c>
      <c r="AA22" s="396"/>
    </row>
    <row r="23" spans="20:27" x14ac:dyDescent="0.3">
      <c r="T23" s="395"/>
      <c r="U23" s="142" t="s">
        <v>176</v>
      </c>
      <c r="V23" s="143" t="s">
        <v>177</v>
      </c>
      <c r="W23" s="887">
        <v>5.8636960199999999</v>
      </c>
      <c r="X23" s="144">
        <v>1.2278655167969525E-2</v>
      </c>
      <c r="Y23" s="1"/>
      <c r="Z23" s="425">
        <f>SUM($X$9:X23)</f>
        <v>0.77632014120180215</v>
      </c>
      <c r="AA23" s="396"/>
    </row>
    <row r="24" spans="20:27" x14ac:dyDescent="0.3">
      <c r="T24" s="395"/>
      <c r="U24" s="142" t="s">
        <v>178</v>
      </c>
      <c r="V24" s="143" t="s">
        <v>179</v>
      </c>
      <c r="W24" s="887">
        <v>5.813353008</v>
      </c>
      <c r="X24" s="144">
        <v>1.2173236250898011E-2</v>
      </c>
      <c r="Y24" s="1"/>
      <c r="Z24" s="425">
        <f>SUM($X$9:X24)</f>
        <v>0.78849337745270021</v>
      </c>
      <c r="AA24" s="396"/>
    </row>
    <row r="25" spans="20:27" x14ac:dyDescent="0.3">
      <c r="T25" s="395"/>
      <c r="U25" s="142" t="s">
        <v>180</v>
      </c>
      <c r="V25" s="143" t="s">
        <v>181</v>
      </c>
      <c r="W25" s="887">
        <v>5.3322768180000004</v>
      </c>
      <c r="X25" s="144">
        <v>1.1165856498198861E-2</v>
      </c>
      <c r="Y25" s="1"/>
      <c r="Z25" s="425">
        <f>SUM($X$9:X25)</f>
        <v>0.79965923395089911</v>
      </c>
      <c r="AA25" s="396"/>
    </row>
    <row r="26" spans="20:27" x14ac:dyDescent="0.3">
      <c r="T26" s="395"/>
      <c r="U26" s="142" t="s">
        <v>182</v>
      </c>
      <c r="V26" s="143" t="s">
        <v>183</v>
      </c>
      <c r="W26" s="887">
        <v>5.1582081339999997</v>
      </c>
      <c r="X26" s="144">
        <v>1.0801354426623489E-2</v>
      </c>
      <c r="Y26" s="1"/>
      <c r="Z26" s="425">
        <f>SUM($X$9:X26)</f>
        <v>0.81046058837752255</v>
      </c>
      <c r="AA26" s="396"/>
    </row>
    <row r="27" spans="20:27" x14ac:dyDescent="0.3">
      <c r="T27" s="395"/>
      <c r="U27" s="142" t="s">
        <v>184</v>
      </c>
      <c r="V27" s="143" t="s">
        <v>185</v>
      </c>
      <c r="W27" s="887">
        <v>4.8680656950000003</v>
      </c>
      <c r="X27" s="144">
        <v>1.0193792413530828E-2</v>
      </c>
      <c r="Y27" s="1"/>
      <c r="Z27" s="425">
        <f>SUM($X$9:X27)</f>
        <v>0.82065438079105335</v>
      </c>
      <c r="AA27" s="396"/>
    </row>
    <row r="28" spans="20:27" ht="15" thickBot="1" x14ac:dyDescent="0.35">
      <c r="T28" s="395"/>
      <c r="U28" s="142" t="s">
        <v>186</v>
      </c>
      <c r="V28" s="143" t="s">
        <v>40</v>
      </c>
      <c r="W28" s="887">
        <v>4.7159487809999998</v>
      </c>
      <c r="X28" s="144">
        <v>9.8752576317394491E-3</v>
      </c>
      <c r="Y28" s="1"/>
      <c r="Z28" s="426">
        <f>SUM($X$9:X28)</f>
        <v>0.83052963842279282</v>
      </c>
      <c r="AA28" s="396"/>
    </row>
    <row r="29" spans="20:27" x14ac:dyDescent="0.3">
      <c r="T29" s="395"/>
      <c r="U29" s="145" t="s">
        <v>187</v>
      </c>
      <c r="V29" s="146" t="s">
        <v>188</v>
      </c>
      <c r="W29" s="888">
        <v>4.1128526929999998</v>
      </c>
      <c r="X29" s="147">
        <v>8.6123666373145013E-3</v>
      </c>
      <c r="Y29" s="1"/>
      <c r="Z29" s="427">
        <f>SUM($X$9:X29)</f>
        <v>0.83914200506010728</v>
      </c>
      <c r="AA29" s="396"/>
    </row>
    <row r="30" spans="20:27" x14ac:dyDescent="0.3">
      <c r="T30" s="395"/>
      <c r="U30" s="145" t="s">
        <v>189</v>
      </c>
      <c r="V30" s="146" t="s">
        <v>190</v>
      </c>
      <c r="W30" s="888">
        <v>4.0411723419999994</v>
      </c>
      <c r="X30" s="147">
        <v>8.4622670569054845E-3</v>
      </c>
      <c r="Y30" s="1"/>
      <c r="Z30" s="427">
        <f>SUM($X$9:X30)</f>
        <v>0.84760427211701272</v>
      </c>
      <c r="AA30" s="396"/>
    </row>
    <row r="31" spans="20:27" x14ac:dyDescent="0.3">
      <c r="T31" s="395"/>
      <c r="U31" s="145" t="s">
        <v>191</v>
      </c>
      <c r="V31" s="146" t="s">
        <v>192</v>
      </c>
      <c r="W31" s="888">
        <v>4.017309128</v>
      </c>
      <c r="X31" s="147">
        <v>8.4122971787081741E-3</v>
      </c>
      <c r="Y31" s="1"/>
      <c r="Z31" s="427">
        <f>SUM($X$9:X31)</f>
        <v>0.8560165692957209</v>
      </c>
      <c r="AA31" s="396"/>
    </row>
    <row r="32" spans="20:27" x14ac:dyDescent="0.3">
      <c r="T32" s="395"/>
      <c r="U32" s="145" t="s">
        <v>193</v>
      </c>
      <c r="V32" s="146" t="s">
        <v>194</v>
      </c>
      <c r="W32" s="888">
        <v>3.9487612350000001</v>
      </c>
      <c r="X32" s="147">
        <v>8.2687570057921374E-3</v>
      </c>
      <c r="Y32" s="1"/>
      <c r="Z32" s="427">
        <f>SUM($X$9:X32)</f>
        <v>0.864285326301513</v>
      </c>
      <c r="AA32" s="396"/>
    </row>
    <row r="33" spans="6:27" x14ac:dyDescent="0.3">
      <c r="F33" s="111"/>
      <c r="T33" s="395"/>
      <c r="U33" s="145" t="s">
        <v>195</v>
      </c>
      <c r="V33" s="146" t="s">
        <v>196</v>
      </c>
      <c r="W33" s="888">
        <v>3.7021545219999998</v>
      </c>
      <c r="X33" s="147">
        <v>7.7523593650028685E-3</v>
      </c>
      <c r="Y33" s="1"/>
      <c r="Z33" s="427">
        <f>SUM($X$9:X33)</f>
        <v>0.87203768566651585</v>
      </c>
      <c r="AA33" s="396"/>
    </row>
    <row r="34" spans="6:27" x14ac:dyDescent="0.3">
      <c r="F34" s="111"/>
      <c r="T34" s="395"/>
      <c r="U34" s="145" t="s">
        <v>197</v>
      </c>
      <c r="V34" s="146" t="s">
        <v>198</v>
      </c>
      <c r="W34" s="888">
        <v>3.595977735</v>
      </c>
      <c r="X34" s="147">
        <v>7.530023802250427E-3</v>
      </c>
      <c r="Y34" s="1"/>
      <c r="Z34" s="427">
        <f>SUM($X$9:X34)</f>
        <v>0.87956770946876628</v>
      </c>
      <c r="AA34" s="396"/>
    </row>
    <row r="35" spans="6:27" x14ac:dyDescent="0.3">
      <c r="F35" s="111"/>
      <c r="T35" s="395"/>
      <c r="U35" s="145" t="s">
        <v>199</v>
      </c>
      <c r="V35" s="146" t="s">
        <v>200</v>
      </c>
      <c r="W35" s="888">
        <v>3.4025466849999999</v>
      </c>
      <c r="X35" s="147">
        <v>7.1249766862970547E-3</v>
      </c>
      <c r="Y35" s="1"/>
      <c r="Z35" s="427">
        <f>SUM($X$9:X35)</f>
        <v>0.88669268615506336</v>
      </c>
      <c r="AA35" s="396"/>
    </row>
    <row r="36" spans="6:27" x14ac:dyDescent="0.3">
      <c r="F36" s="111"/>
      <c r="T36" s="395"/>
      <c r="U36" s="145" t="s">
        <v>201</v>
      </c>
      <c r="V36" s="146" t="s">
        <v>202</v>
      </c>
      <c r="W36" s="888">
        <v>2.9456110010000001</v>
      </c>
      <c r="X36" s="147">
        <v>6.1681474648231406E-3</v>
      </c>
      <c r="Y36" s="1"/>
      <c r="Z36" s="427">
        <f>SUM($X$9:X36)</f>
        <v>0.89286083361988655</v>
      </c>
      <c r="AA36" s="396"/>
    </row>
    <row r="37" spans="6:27" x14ac:dyDescent="0.3">
      <c r="F37" s="111"/>
      <c r="T37" s="395"/>
      <c r="U37" s="145" t="s">
        <v>203</v>
      </c>
      <c r="V37" s="146" t="s">
        <v>204</v>
      </c>
      <c r="W37" s="888">
        <v>2.925020876</v>
      </c>
      <c r="X37" s="147">
        <v>6.1250314772483975E-3</v>
      </c>
      <c r="Y37" s="1"/>
      <c r="Z37" s="427">
        <f>SUM($X$9:X37)</f>
        <v>0.89898586509713496</v>
      </c>
      <c r="AA37" s="396"/>
    </row>
    <row r="38" spans="6:27" ht="15" thickBot="1" x14ac:dyDescent="0.35">
      <c r="F38" s="111"/>
      <c r="T38" s="397"/>
      <c r="U38" s="148" t="s">
        <v>205</v>
      </c>
      <c r="V38" s="149" t="s">
        <v>206</v>
      </c>
      <c r="W38" s="889">
        <v>2.8508860010000001</v>
      </c>
      <c r="X38" s="150">
        <v>5.9697920918947338E-3</v>
      </c>
      <c r="Y38" s="403"/>
      <c r="Z38" s="428">
        <f>SUM($X$9:X38)</f>
        <v>0.90495565718902971</v>
      </c>
      <c r="AA38" s="404"/>
    </row>
    <row r="39" spans="6:27" ht="15" thickTop="1" x14ac:dyDescent="0.3">
      <c r="F39" s="111"/>
      <c r="U39" s="17"/>
      <c r="W39" s="151"/>
      <c r="X39" s="152"/>
      <c r="Z39" s="153"/>
    </row>
    <row r="40" spans="6:27" x14ac:dyDescent="0.3">
      <c r="F40" s="111"/>
      <c r="G40" s="109"/>
      <c r="U40" s="17"/>
      <c r="W40" s="151"/>
      <c r="X40" s="152"/>
      <c r="Z40" s="153"/>
    </row>
    <row r="41" spans="6:27" x14ac:dyDescent="0.3">
      <c r="F41" s="111"/>
      <c r="G41" s="109"/>
      <c r="U41" s="17"/>
      <c r="W41" s="151"/>
      <c r="X41" s="152"/>
      <c r="Z41" s="153"/>
    </row>
    <row r="42" spans="6:27" x14ac:dyDescent="0.3">
      <c r="F42" s="111"/>
      <c r="G42" s="109"/>
      <c r="U42" s="17"/>
      <c r="W42" s="151"/>
      <c r="X42" s="152"/>
      <c r="Z42" s="153"/>
    </row>
    <row r="43" spans="6:27" x14ac:dyDescent="0.3">
      <c r="F43" s="111"/>
      <c r="G43" s="109"/>
      <c r="U43" s="17"/>
      <c r="W43" s="151"/>
      <c r="X43" s="152"/>
      <c r="Z43" s="153"/>
    </row>
    <row r="44" spans="6:27" x14ac:dyDescent="0.3">
      <c r="F44" s="111"/>
      <c r="G44" s="109"/>
      <c r="U44" s="17"/>
      <c r="W44" s="151"/>
      <c r="X44" s="152"/>
      <c r="Z44" s="153"/>
    </row>
    <row r="45" spans="6:27" x14ac:dyDescent="0.3">
      <c r="G45" s="109"/>
      <c r="U45" s="17"/>
      <c r="W45" s="151"/>
      <c r="X45" s="152"/>
      <c r="Z45" s="153"/>
    </row>
    <row r="46" spans="6:27" x14ac:dyDescent="0.3">
      <c r="G46" s="109"/>
      <c r="U46" s="17"/>
      <c r="W46" s="151"/>
      <c r="X46" s="152"/>
      <c r="Z46" s="153"/>
    </row>
    <row r="47" spans="6:27" x14ac:dyDescent="0.3">
      <c r="G47" s="109"/>
      <c r="U47" s="17"/>
      <c r="W47" s="151"/>
      <c r="X47" s="152"/>
      <c r="Z47" s="153"/>
    </row>
    <row r="48" spans="6:27" x14ac:dyDescent="0.3">
      <c r="G48" s="109"/>
      <c r="U48" s="17"/>
      <c r="W48" s="151"/>
      <c r="X48" s="152"/>
      <c r="Z48" s="153"/>
    </row>
    <row r="49" spans="7:26" x14ac:dyDescent="0.3">
      <c r="G49" s="109"/>
      <c r="U49" s="17"/>
      <c r="W49" s="151"/>
      <c r="X49" s="152"/>
      <c r="Z49" s="153"/>
    </row>
    <row r="50" spans="7:26" x14ac:dyDescent="0.3">
      <c r="U50" s="17"/>
      <c r="W50" s="151"/>
      <c r="X50" s="152"/>
      <c r="Z50" s="153"/>
    </row>
    <row r="51" spans="7:26" x14ac:dyDescent="0.3">
      <c r="U51" s="17"/>
      <c r="W51" s="151"/>
      <c r="X51" s="152"/>
      <c r="Z51" s="153"/>
    </row>
    <row r="52" spans="7:26" x14ac:dyDescent="0.3">
      <c r="U52" s="17"/>
      <c r="W52" s="151"/>
      <c r="X52" s="152"/>
      <c r="Z52" s="153"/>
    </row>
    <row r="53" spans="7:26" x14ac:dyDescent="0.3">
      <c r="U53" s="17"/>
      <c r="W53" s="151"/>
      <c r="X53" s="152"/>
      <c r="Z53" s="153"/>
    </row>
    <row r="54" spans="7:26" x14ac:dyDescent="0.3">
      <c r="U54" s="17"/>
      <c r="W54" s="151"/>
      <c r="X54" s="152"/>
      <c r="Z54" s="153"/>
    </row>
    <row r="55" spans="7:26" x14ac:dyDescent="0.3">
      <c r="U55" s="17"/>
      <c r="W55" s="151"/>
      <c r="X55" s="152"/>
      <c r="Z55" s="153"/>
    </row>
    <row r="56" spans="7:26" x14ac:dyDescent="0.3">
      <c r="U56" s="17"/>
      <c r="W56" s="151"/>
      <c r="X56" s="152"/>
      <c r="Z56" s="153"/>
    </row>
    <row r="57" spans="7:26" x14ac:dyDescent="0.3">
      <c r="U57" s="17"/>
      <c r="W57" s="151"/>
      <c r="X57" s="152"/>
      <c r="Z57" s="153"/>
    </row>
    <row r="58" spans="7:26" x14ac:dyDescent="0.3">
      <c r="U58" s="17"/>
      <c r="W58" s="151"/>
      <c r="X58" s="152"/>
      <c r="Z58" s="153"/>
    </row>
    <row r="59" spans="7:26" x14ac:dyDescent="0.3">
      <c r="U59" s="17"/>
      <c r="W59" s="151"/>
      <c r="X59" s="152"/>
      <c r="Z59" s="153"/>
    </row>
    <row r="60" spans="7:26" x14ac:dyDescent="0.3">
      <c r="U60" s="17"/>
      <c r="W60" s="151"/>
      <c r="X60" s="152"/>
      <c r="Z60" s="153"/>
    </row>
    <row r="61" spans="7:26" x14ac:dyDescent="0.3">
      <c r="U61" s="17"/>
      <c r="W61" s="151"/>
      <c r="X61" s="152"/>
      <c r="Z61" s="153"/>
    </row>
    <row r="62" spans="7:26" x14ac:dyDescent="0.3">
      <c r="U62" s="17"/>
      <c r="W62" s="151"/>
      <c r="X62" s="152"/>
      <c r="Z62" s="153"/>
    </row>
    <row r="63" spans="7:26" x14ac:dyDescent="0.3">
      <c r="U63" s="17"/>
      <c r="W63" s="151"/>
      <c r="X63" s="152"/>
      <c r="Z63" s="153"/>
    </row>
    <row r="64" spans="7:26" x14ac:dyDescent="0.3">
      <c r="U64" s="17"/>
      <c r="W64" s="151"/>
      <c r="X64" s="152"/>
      <c r="Z64" s="153"/>
    </row>
    <row r="65" spans="21:26" x14ac:dyDescent="0.3">
      <c r="U65" s="17"/>
      <c r="W65" s="151"/>
      <c r="X65" s="152"/>
      <c r="Z65" s="153"/>
    </row>
    <row r="66" spans="21:26" x14ac:dyDescent="0.3">
      <c r="U66" s="17"/>
      <c r="W66" s="151"/>
      <c r="X66" s="152"/>
      <c r="Z66" s="153"/>
    </row>
    <row r="67" spans="21:26" x14ac:dyDescent="0.3">
      <c r="U67" s="17"/>
      <c r="W67" s="151"/>
      <c r="X67" s="152"/>
      <c r="Z67" s="153"/>
    </row>
    <row r="68" spans="21:26" x14ac:dyDescent="0.3">
      <c r="U68" s="17"/>
      <c r="W68" s="151"/>
      <c r="X68" s="152"/>
      <c r="Z68" s="153"/>
    </row>
    <row r="69" spans="21:26" x14ac:dyDescent="0.3">
      <c r="U69" s="17"/>
      <c r="W69" s="151"/>
      <c r="X69" s="152"/>
      <c r="Z69" s="153"/>
    </row>
    <row r="70" spans="21:26" x14ac:dyDescent="0.3">
      <c r="U70" s="17"/>
      <c r="W70" s="151"/>
      <c r="X70" s="152"/>
      <c r="Z70" s="153"/>
    </row>
    <row r="71" spans="21:26" x14ac:dyDescent="0.3">
      <c r="U71" s="17"/>
      <c r="W71" s="151"/>
      <c r="X71" s="152"/>
      <c r="Z71" s="153"/>
    </row>
    <row r="72" spans="21:26" x14ac:dyDescent="0.3">
      <c r="U72" s="17"/>
      <c r="W72" s="151"/>
      <c r="X72" s="152"/>
      <c r="Z72" s="153"/>
    </row>
    <row r="73" spans="21:26" x14ac:dyDescent="0.3">
      <c r="U73" s="17"/>
      <c r="W73" s="151"/>
      <c r="X73" s="152"/>
      <c r="Z73" s="153"/>
    </row>
    <row r="74" spans="21:26" x14ac:dyDescent="0.3">
      <c r="U74" s="17"/>
      <c r="W74" s="151"/>
      <c r="X74" s="152"/>
      <c r="Z74" s="153"/>
    </row>
    <row r="75" spans="21:26" x14ac:dyDescent="0.3">
      <c r="U75" s="17"/>
      <c r="W75" s="151"/>
      <c r="X75" s="152"/>
      <c r="Z75" s="153"/>
    </row>
    <row r="76" spans="21:26" x14ac:dyDescent="0.3">
      <c r="U76" s="17"/>
      <c r="W76" s="151"/>
      <c r="X76" s="152"/>
      <c r="Z76" s="153"/>
    </row>
    <row r="77" spans="21:26" x14ac:dyDescent="0.3">
      <c r="U77" s="17"/>
      <c r="W77" s="151"/>
      <c r="X77" s="152"/>
      <c r="Z77" s="153"/>
    </row>
    <row r="78" spans="21:26" x14ac:dyDescent="0.3">
      <c r="U78" s="17"/>
      <c r="W78" s="151"/>
      <c r="X78" s="152"/>
      <c r="Z78" s="153"/>
    </row>
    <row r="79" spans="21:26" x14ac:dyDescent="0.3">
      <c r="U79" s="17"/>
      <c r="W79" s="151"/>
      <c r="X79" s="152"/>
      <c r="Z79" s="153"/>
    </row>
    <row r="80" spans="21:26" x14ac:dyDescent="0.3">
      <c r="U80" s="17"/>
      <c r="W80" s="151"/>
      <c r="X80" s="152"/>
      <c r="Z80" s="153"/>
    </row>
    <row r="81" spans="21:26" x14ac:dyDescent="0.3">
      <c r="U81" s="17"/>
      <c r="W81" s="151"/>
      <c r="X81" s="152"/>
      <c r="Z81" s="153"/>
    </row>
    <row r="82" spans="21:26" x14ac:dyDescent="0.3">
      <c r="U82" s="17"/>
      <c r="W82" s="151"/>
      <c r="X82" s="152"/>
      <c r="Z82" s="153"/>
    </row>
    <row r="83" spans="21:26" x14ac:dyDescent="0.3">
      <c r="U83" s="17"/>
      <c r="W83" s="151"/>
      <c r="X83" s="152"/>
      <c r="Z83" s="153"/>
    </row>
    <row r="84" spans="21:26" x14ac:dyDescent="0.3">
      <c r="U84" s="17"/>
      <c r="W84" s="151"/>
      <c r="X84" s="152"/>
      <c r="Z84" s="153"/>
    </row>
    <row r="85" spans="21:26" x14ac:dyDescent="0.3">
      <c r="U85" s="17"/>
      <c r="W85" s="151"/>
      <c r="X85" s="152"/>
      <c r="Z85" s="153"/>
    </row>
    <row r="86" spans="21:26" x14ac:dyDescent="0.3">
      <c r="U86" s="17"/>
      <c r="W86" s="151"/>
      <c r="X86" s="152"/>
      <c r="Z86" s="153"/>
    </row>
    <row r="87" spans="21:26" x14ac:dyDescent="0.3">
      <c r="U87" s="17"/>
      <c r="W87" s="151"/>
      <c r="X87" s="152"/>
      <c r="Z87" s="153"/>
    </row>
    <row r="88" spans="21:26" x14ac:dyDescent="0.3">
      <c r="U88" s="17"/>
      <c r="W88" s="151"/>
      <c r="X88" s="152"/>
      <c r="Z88" s="153"/>
    </row>
    <row r="89" spans="21:26" x14ac:dyDescent="0.3">
      <c r="U89" s="17"/>
      <c r="W89" s="151"/>
      <c r="X89" s="152"/>
      <c r="Z89" s="153"/>
    </row>
    <row r="90" spans="21:26" x14ac:dyDescent="0.3">
      <c r="U90" s="17"/>
      <c r="W90" s="151"/>
      <c r="X90" s="152"/>
      <c r="Z90" s="153"/>
    </row>
    <row r="91" spans="21:26" x14ac:dyDescent="0.3">
      <c r="U91" s="17"/>
      <c r="W91" s="151"/>
      <c r="X91" s="152"/>
      <c r="Z91" s="153"/>
    </row>
    <row r="92" spans="21:26" x14ac:dyDescent="0.3">
      <c r="U92" s="17"/>
      <c r="W92" s="151"/>
      <c r="X92" s="152"/>
      <c r="Z92" s="153"/>
    </row>
    <row r="93" spans="21:26" x14ac:dyDescent="0.3">
      <c r="U93" s="17"/>
      <c r="W93" s="151"/>
      <c r="X93" s="152"/>
      <c r="Z93" s="153"/>
    </row>
    <row r="94" spans="21:26" x14ac:dyDescent="0.3">
      <c r="U94" s="17"/>
      <c r="W94" s="151"/>
      <c r="X94" s="152"/>
      <c r="Z94" s="153"/>
    </row>
    <row r="95" spans="21:26" x14ac:dyDescent="0.3">
      <c r="U95" s="17"/>
      <c r="W95" s="151"/>
      <c r="X95" s="152"/>
      <c r="Z95" s="153"/>
    </row>
    <row r="96" spans="21:26" x14ac:dyDescent="0.3">
      <c r="U96" s="17"/>
      <c r="W96" s="151"/>
      <c r="X96" s="152"/>
      <c r="Z96" s="153"/>
    </row>
    <row r="97" spans="21:26" x14ac:dyDescent="0.3">
      <c r="U97" s="17"/>
      <c r="W97" s="151"/>
      <c r="X97" s="152"/>
      <c r="Z97" s="153"/>
    </row>
    <row r="98" spans="21:26" x14ac:dyDescent="0.3">
      <c r="U98" s="17"/>
      <c r="W98" s="151"/>
      <c r="X98" s="152"/>
      <c r="Z98" s="153"/>
    </row>
    <row r="99" spans="21:26" x14ac:dyDescent="0.3">
      <c r="U99" s="17"/>
      <c r="W99" s="151"/>
      <c r="X99" s="152"/>
      <c r="Z99" s="153"/>
    </row>
    <row r="100" spans="21:26" x14ac:dyDescent="0.3">
      <c r="U100" s="17"/>
      <c r="W100" s="151"/>
      <c r="X100" s="152"/>
      <c r="Z100" s="153"/>
    </row>
    <row r="101" spans="21:26" x14ac:dyDescent="0.3">
      <c r="U101" s="17"/>
      <c r="W101" s="151"/>
      <c r="X101" s="152"/>
      <c r="Z101" s="153"/>
    </row>
    <row r="102" spans="21:26" x14ac:dyDescent="0.3">
      <c r="U102" s="17"/>
      <c r="W102" s="151"/>
      <c r="X102" s="152"/>
      <c r="Z102" s="153"/>
    </row>
    <row r="103" spans="21:26" x14ac:dyDescent="0.3">
      <c r="U103" s="17"/>
      <c r="W103" s="151"/>
      <c r="X103" s="152"/>
      <c r="Z103" s="153"/>
    </row>
    <row r="104" spans="21:26" x14ac:dyDescent="0.3">
      <c r="U104" s="17"/>
      <c r="W104" s="151"/>
      <c r="X104" s="152"/>
      <c r="Z104" s="153"/>
    </row>
    <row r="105" spans="21:26" x14ac:dyDescent="0.3">
      <c r="U105" s="17"/>
      <c r="W105" s="151"/>
      <c r="X105" s="152"/>
      <c r="Z105" s="153"/>
    </row>
    <row r="106" spans="21:26" x14ac:dyDescent="0.3">
      <c r="U106" s="17"/>
      <c r="W106" s="151"/>
      <c r="X106" s="152"/>
      <c r="Z106" s="153"/>
    </row>
    <row r="107" spans="21:26" x14ac:dyDescent="0.3">
      <c r="U107" s="17"/>
      <c r="W107" s="151"/>
      <c r="X107" s="152"/>
      <c r="Z107" s="153"/>
    </row>
    <row r="108" spans="21:26" x14ac:dyDescent="0.3">
      <c r="U108" s="17"/>
      <c r="W108" s="151"/>
      <c r="X108" s="152"/>
      <c r="Z108" s="153"/>
    </row>
    <row r="109" spans="21:26" x14ac:dyDescent="0.3">
      <c r="U109" s="17"/>
      <c r="W109" s="151"/>
      <c r="X109" s="152"/>
      <c r="Z109" s="153"/>
    </row>
    <row r="110" spans="21:26" x14ac:dyDescent="0.3">
      <c r="U110" s="17"/>
      <c r="W110" s="151"/>
      <c r="X110" s="152"/>
      <c r="Z110" s="153"/>
    </row>
    <row r="111" spans="21:26" x14ac:dyDescent="0.3">
      <c r="U111" s="17"/>
      <c r="W111" s="151"/>
      <c r="X111" s="152"/>
      <c r="Z111" s="153"/>
    </row>
    <row r="112" spans="21:26" x14ac:dyDescent="0.3">
      <c r="U112" s="17"/>
      <c r="W112" s="151"/>
      <c r="X112" s="152"/>
      <c r="Z112" s="153"/>
    </row>
    <row r="113" spans="21:26" x14ac:dyDescent="0.3">
      <c r="U113" s="17"/>
      <c r="W113" s="151"/>
      <c r="X113" s="152"/>
      <c r="Z113" s="153"/>
    </row>
    <row r="114" spans="21:26" x14ac:dyDescent="0.3">
      <c r="U114" s="17"/>
      <c r="W114" s="151"/>
      <c r="X114" s="152"/>
      <c r="Z114" s="153"/>
    </row>
    <row r="115" spans="21:26" x14ac:dyDescent="0.3">
      <c r="U115" s="17"/>
      <c r="W115" s="151"/>
      <c r="X115" s="152"/>
      <c r="Z115" s="153"/>
    </row>
    <row r="116" spans="21:26" x14ac:dyDescent="0.3">
      <c r="U116" s="17"/>
      <c r="W116" s="151"/>
      <c r="X116" s="152"/>
      <c r="Z116" s="153"/>
    </row>
    <row r="117" spans="21:26" x14ac:dyDescent="0.3">
      <c r="U117" s="17"/>
      <c r="W117" s="151"/>
      <c r="X117" s="152"/>
      <c r="Z117" s="153"/>
    </row>
    <row r="118" spans="21:26" x14ac:dyDescent="0.3">
      <c r="U118" s="17"/>
      <c r="W118" s="151"/>
      <c r="X118" s="152"/>
      <c r="Z118" s="153"/>
    </row>
    <row r="119" spans="21:26" x14ac:dyDescent="0.3">
      <c r="U119" s="17"/>
      <c r="W119" s="151"/>
      <c r="X119" s="152"/>
      <c r="Z119" s="153"/>
    </row>
    <row r="120" spans="21:26" x14ac:dyDescent="0.3">
      <c r="U120" s="17"/>
      <c r="W120" s="151"/>
      <c r="X120" s="152"/>
      <c r="Z120" s="153"/>
    </row>
    <row r="121" spans="21:26" x14ac:dyDescent="0.3">
      <c r="U121" s="17"/>
      <c r="W121" s="151"/>
      <c r="X121" s="152"/>
      <c r="Z121" s="153"/>
    </row>
    <row r="122" spans="21:26" x14ac:dyDescent="0.3">
      <c r="U122" s="17"/>
      <c r="W122" s="151"/>
      <c r="X122" s="152"/>
      <c r="Z122" s="153"/>
    </row>
    <row r="123" spans="21:26" x14ac:dyDescent="0.3">
      <c r="U123" s="17"/>
      <c r="W123" s="151"/>
      <c r="X123" s="152"/>
      <c r="Z123" s="153"/>
    </row>
    <row r="124" spans="21:26" x14ac:dyDescent="0.3">
      <c r="U124" s="17"/>
      <c r="W124" s="151"/>
      <c r="X124" s="152"/>
      <c r="Z124" s="153"/>
    </row>
    <row r="125" spans="21:26" x14ac:dyDescent="0.3">
      <c r="U125" s="17"/>
      <c r="W125" s="151"/>
      <c r="X125" s="152"/>
      <c r="Z125" s="153"/>
    </row>
    <row r="126" spans="21:26" x14ac:dyDescent="0.3">
      <c r="U126" s="17"/>
      <c r="W126" s="151"/>
      <c r="X126" s="152"/>
      <c r="Z126" s="153"/>
    </row>
    <row r="127" spans="21:26" x14ac:dyDescent="0.3">
      <c r="U127" s="17"/>
      <c r="W127" s="151"/>
      <c r="X127" s="152"/>
      <c r="Z127" s="153"/>
    </row>
    <row r="128" spans="21:26" x14ac:dyDescent="0.3">
      <c r="U128" s="17"/>
      <c r="W128" s="151"/>
      <c r="X128" s="152"/>
      <c r="Z128" s="153"/>
    </row>
    <row r="129" spans="21:26" x14ac:dyDescent="0.3">
      <c r="U129" s="17"/>
      <c r="W129" s="151"/>
      <c r="X129" s="152"/>
      <c r="Z129" s="153"/>
    </row>
    <row r="130" spans="21:26" x14ac:dyDescent="0.3">
      <c r="U130" s="17"/>
      <c r="W130" s="151"/>
      <c r="X130" s="152"/>
      <c r="Z130" s="153"/>
    </row>
    <row r="131" spans="21:26" x14ac:dyDescent="0.3">
      <c r="U131" s="17"/>
      <c r="W131" s="151"/>
      <c r="X131" s="152"/>
      <c r="Z131" s="153"/>
    </row>
    <row r="132" spans="21:26" x14ac:dyDescent="0.3">
      <c r="U132" s="17"/>
      <c r="W132" s="151"/>
      <c r="X132" s="152"/>
      <c r="Z132" s="153"/>
    </row>
    <row r="133" spans="21:26" x14ac:dyDescent="0.3">
      <c r="U133" s="17"/>
      <c r="W133" s="151"/>
      <c r="X133" s="152"/>
      <c r="Z133" s="153"/>
    </row>
    <row r="134" spans="21:26" x14ac:dyDescent="0.3">
      <c r="U134" s="17"/>
      <c r="W134" s="151"/>
      <c r="X134" s="152"/>
      <c r="Z134" s="153"/>
    </row>
    <row r="135" spans="21:26" x14ac:dyDescent="0.3">
      <c r="U135" s="17"/>
      <c r="W135" s="151"/>
      <c r="X135" s="152"/>
      <c r="Z135" s="153"/>
    </row>
    <row r="136" spans="21:26" x14ac:dyDescent="0.3">
      <c r="U136" s="17"/>
      <c r="W136" s="151"/>
      <c r="X136" s="152"/>
      <c r="Z136" s="153"/>
    </row>
    <row r="137" spans="21:26" x14ac:dyDescent="0.3">
      <c r="U137" s="17"/>
      <c r="W137" s="151"/>
      <c r="X137" s="152"/>
      <c r="Z137" s="153"/>
    </row>
    <row r="138" spans="21:26" x14ac:dyDescent="0.3">
      <c r="U138" s="17"/>
      <c r="W138" s="151"/>
      <c r="X138" s="152"/>
      <c r="Z138" s="153"/>
    </row>
    <row r="139" spans="21:26" x14ac:dyDescent="0.3">
      <c r="U139" s="17"/>
      <c r="W139" s="151"/>
      <c r="X139" s="152"/>
      <c r="Z139" s="153"/>
    </row>
    <row r="140" spans="21:26" x14ac:dyDescent="0.3">
      <c r="U140" s="17"/>
      <c r="W140" s="151"/>
      <c r="X140" s="152"/>
      <c r="Z140" s="153"/>
    </row>
    <row r="141" spans="21:26" x14ac:dyDescent="0.3">
      <c r="U141" s="17"/>
      <c r="W141" s="151"/>
      <c r="X141" s="152"/>
      <c r="Z141" s="153"/>
    </row>
    <row r="142" spans="21:26" x14ac:dyDescent="0.3">
      <c r="U142" s="17"/>
      <c r="W142" s="151"/>
      <c r="X142" s="152"/>
      <c r="Z142" s="153"/>
    </row>
    <row r="143" spans="21:26" x14ac:dyDescent="0.3">
      <c r="U143" s="17"/>
      <c r="W143" s="151"/>
      <c r="X143" s="152"/>
      <c r="Z143" s="153"/>
    </row>
    <row r="144" spans="21:26" x14ac:dyDescent="0.3">
      <c r="U144" s="17"/>
      <c r="W144" s="151"/>
      <c r="X144" s="152"/>
      <c r="Z144" s="153"/>
    </row>
    <row r="145" spans="21:26" x14ac:dyDescent="0.3">
      <c r="U145" s="17"/>
      <c r="W145" s="151"/>
      <c r="X145" s="152"/>
      <c r="Z145" s="153"/>
    </row>
    <row r="146" spans="21:26" x14ac:dyDescent="0.3">
      <c r="U146" s="17"/>
      <c r="W146" s="151"/>
      <c r="X146" s="152"/>
      <c r="Z146" s="153"/>
    </row>
    <row r="147" spans="21:26" x14ac:dyDescent="0.3">
      <c r="U147" s="17"/>
      <c r="W147" s="151"/>
      <c r="X147" s="152"/>
      <c r="Z147" s="153"/>
    </row>
    <row r="148" spans="21:26" x14ac:dyDescent="0.3">
      <c r="U148" s="17"/>
      <c r="W148" s="151"/>
      <c r="X148" s="152"/>
      <c r="Z148" s="153"/>
    </row>
    <row r="149" spans="21:26" x14ac:dyDescent="0.3">
      <c r="U149" s="17"/>
      <c r="W149" s="151"/>
      <c r="X149" s="152"/>
      <c r="Z149" s="153"/>
    </row>
    <row r="150" spans="21:26" x14ac:dyDescent="0.3">
      <c r="U150" s="17"/>
      <c r="W150" s="151"/>
      <c r="X150" s="152"/>
      <c r="Z150" s="153"/>
    </row>
    <row r="151" spans="21:26" x14ac:dyDescent="0.3">
      <c r="U151" s="17"/>
      <c r="W151" s="151"/>
      <c r="X151" s="152"/>
      <c r="Z151" s="153"/>
    </row>
    <row r="152" spans="21:26" x14ac:dyDescent="0.3">
      <c r="U152" s="17"/>
      <c r="W152" s="151"/>
      <c r="X152" s="152"/>
      <c r="Z152" s="153"/>
    </row>
    <row r="153" spans="21:26" x14ac:dyDescent="0.3">
      <c r="U153" s="17"/>
      <c r="W153" s="151"/>
      <c r="X153" s="152"/>
      <c r="Z153" s="153"/>
    </row>
    <row r="154" spans="21:26" x14ac:dyDescent="0.3">
      <c r="U154" s="17"/>
      <c r="W154" s="151"/>
      <c r="X154" s="152"/>
      <c r="Z154" s="153"/>
    </row>
    <row r="155" spans="21:26" x14ac:dyDescent="0.3">
      <c r="U155" s="17"/>
      <c r="W155" s="151"/>
      <c r="X155" s="152"/>
      <c r="Z155" s="153"/>
    </row>
    <row r="156" spans="21:26" x14ac:dyDescent="0.3">
      <c r="U156" s="17"/>
      <c r="W156" s="151"/>
      <c r="X156" s="152"/>
      <c r="Z156" s="153"/>
    </row>
    <row r="157" spans="21:26" x14ac:dyDescent="0.3">
      <c r="U157" s="17"/>
      <c r="W157" s="151"/>
      <c r="X157" s="152"/>
      <c r="Z157" s="153"/>
    </row>
    <row r="158" spans="21:26" x14ac:dyDescent="0.3">
      <c r="U158" s="17"/>
      <c r="W158" s="151"/>
      <c r="X158" s="152"/>
      <c r="Z158" s="153"/>
    </row>
    <row r="159" spans="21:26" x14ac:dyDescent="0.3">
      <c r="U159" s="17"/>
      <c r="W159" s="151"/>
      <c r="X159" s="152"/>
      <c r="Z159" s="153"/>
    </row>
    <row r="160" spans="21:26" x14ac:dyDescent="0.3">
      <c r="U160" s="17"/>
      <c r="W160" s="151"/>
      <c r="X160" s="152"/>
      <c r="Z160" s="153"/>
    </row>
    <row r="161" spans="21:26" x14ac:dyDescent="0.3">
      <c r="U161" s="17"/>
      <c r="W161" s="151"/>
      <c r="X161" s="152"/>
      <c r="Z161" s="153"/>
    </row>
    <row r="162" spans="21:26" x14ac:dyDescent="0.3">
      <c r="U162" s="17"/>
      <c r="W162" s="151"/>
      <c r="X162" s="152"/>
      <c r="Z162" s="153"/>
    </row>
    <row r="163" spans="21:26" x14ac:dyDescent="0.3">
      <c r="U163" s="17"/>
      <c r="W163" s="151"/>
      <c r="X163" s="152"/>
      <c r="Z163" s="153"/>
    </row>
    <row r="164" spans="21:26" x14ac:dyDescent="0.3">
      <c r="U164" s="17"/>
      <c r="W164" s="151"/>
      <c r="X164" s="152"/>
      <c r="Z164" s="153"/>
    </row>
    <row r="165" spans="21:26" x14ac:dyDescent="0.3">
      <c r="U165" s="17"/>
      <c r="W165" s="151"/>
      <c r="X165" s="152"/>
      <c r="Z165" s="153"/>
    </row>
    <row r="166" spans="21:26" x14ac:dyDescent="0.3">
      <c r="U166" s="17"/>
      <c r="W166" s="151"/>
      <c r="X166" s="152"/>
      <c r="Z166" s="153"/>
    </row>
    <row r="167" spans="21:26" x14ac:dyDescent="0.3">
      <c r="U167" s="17"/>
      <c r="W167" s="151"/>
      <c r="X167" s="152"/>
      <c r="Z167" s="153"/>
    </row>
    <row r="168" spans="21:26" x14ac:dyDescent="0.3">
      <c r="U168" s="17"/>
      <c r="W168" s="151"/>
      <c r="X168" s="152"/>
      <c r="Z168" s="153"/>
    </row>
    <row r="169" spans="21:26" x14ac:dyDescent="0.3">
      <c r="U169" s="17"/>
      <c r="W169" s="151"/>
      <c r="X169" s="152"/>
      <c r="Z169" s="153"/>
    </row>
    <row r="170" spans="21:26" x14ac:dyDescent="0.3">
      <c r="U170" s="17"/>
      <c r="W170" s="151"/>
      <c r="X170" s="152"/>
      <c r="Z170" s="153"/>
    </row>
    <row r="171" spans="21:26" x14ac:dyDescent="0.3">
      <c r="U171" s="17"/>
      <c r="W171" s="151"/>
      <c r="X171" s="152"/>
      <c r="Z171" s="153"/>
    </row>
    <row r="172" spans="21:26" x14ac:dyDescent="0.3">
      <c r="U172" s="17"/>
      <c r="W172" s="151"/>
      <c r="X172" s="152"/>
      <c r="Z172" s="153"/>
    </row>
    <row r="173" spans="21:26" x14ac:dyDescent="0.3">
      <c r="U173" s="17"/>
      <c r="W173" s="151"/>
      <c r="X173" s="152"/>
      <c r="Z173" s="153"/>
    </row>
    <row r="174" spans="21:26" x14ac:dyDescent="0.3">
      <c r="U174" s="17"/>
      <c r="W174" s="151"/>
      <c r="X174" s="152"/>
      <c r="Z174" s="153"/>
    </row>
    <row r="175" spans="21:26" x14ac:dyDescent="0.3">
      <c r="U175" s="17"/>
      <c r="W175" s="151"/>
      <c r="X175" s="152"/>
      <c r="Z175" s="153"/>
    </row>
    <row r="176" spans="21:26" x14ac:dyDescent="0.3">
      <c r="U176" s="17"/>
      <c r="W176" s="151"/>
      <c r="X176" s="152"/>
      <c r="Z176" s="153"/>
    </row>
    <row r="177" spans="21:26" x14ac:dyDescent="0.3">
      <c r="U177" s="17"/>
      <c r="W177" s="151"/>
      <c r="X177" s="152"/>
      <c r="Z177" s="153"/>
    </row>
    <row r="178" spans="21:26" x14ac:dyDescent="0.3">
      <c r="U178" s="17"/>
      <c r="W178" s="151"/>
      <c r="X178" s="152"/>
      <c r="Z178" s="153"/>
    </row>
    <row r="179" spans="21:26" x14ac:dyDescent="0.3">
      <c r="U179" s="17"/>
      <c r="W179" s="151"/>
      <c r="X179" s="152"/>
      <c r="Z179" s="153"/>
    </row>
    <row r="180" spans="21:26" x14ac:dyDescent="0.3">
      <c r="U180" s="17"/>
      <c r="W180" s="151"/>
      <c r="X180" s="152"/>
      <c r="Z180" s="153"/>
    </row>
    <row r="181" spans="21:26" x14ac:dyDescent="0.3">
      <c r="U181" s="17"/>
      <c r="W181" s="151"/>
      <c r="X181" s="152"/>
      <c r="Z181" s="153"/>
    </row>
    <row r="182" spans="21:26" x14ac:dyDescent="0.3">
      <c r="U182" s="17"/>
      <c r="W182" s="151"/>
      <c r="X182" s="152"/>
      <c r="Z182" s="153"/>
    </row>
    <row r="183" spans="21:26" x14ac:dyDescent="0.3">
      <c r="U183" s="17"/>
      <c r="W183" s="151"/>
      <c r="X183" s="152"/>
      <c r="Z183" s="153"/>
    </row>
    <row r="184" spans="21:26" x14ac:dyDescent="0.3">
      <c r="U184" s="17"/>
      <c r="W184" s="151"/>
      <c r="X184" s="152"/>
      <c r="Z184" s="153"/>
    </row>
    <row r="185" spans="21:26" x14ac:dyDescent="0.3">
      <c r="U185" s="17"/>
      <c r="W185" s="151"/>
      <c r="X185" s="152"/>
      <c r="Z185" s="153"/>
    </row>
    <row r="186" spans="21:26" x14ac:dyDescent="0.3">
      <c r="U186" s="17"/>
      <c r="W186" s="151"/>
      <c r="X186" s="152"/>
      <c r="Z186" s="153"/>
    </row>
    <row r="187" spans="21:26" x14ac:dyDescent="0.3">
      <c r="U187" s="17"/>
      <c r="W187" s="151"/>
      <c r="X187" s="152"/>
      <c r="Z187" s="153"/>
    </row>
    <row r="188" spans="21:26" x14ac:dyDescent="0.3">
      <c r="U188" s="17"/>
      <c r="W188" s="151"/>
      <c r="X188" s="152"/>
      <c r="Z188" s="153"/>
    </row>
    <row r="189" spans="21:26" x14ac:dyDescent="0.3">
      <c r="U189" s="17"/>
      <c r="W189" s="151"/>
      <c r="X189" s="152"/>
      <c r="Z189" s="153"/>
    </row>
    <row r="190" spans="21:26" x14ac:dyDescent="0.3">
      <c r="U190" s="17"/>
      <c r="W190" s="151"/>
      <c r="X190" s="152"/>
      <c r="Z190" s="153"/>
    </row>
    <row r="191" spans="21:26" x14ac:dyDescent="0.3">
      <c r="U191" s="17"/>
      <c r="W191" s="151"/>
      <c r="X191" s="152"/>
      <c r="Z191" s="153"/>
    </row>
    <row r="192" spans="21:26" x14ac:dyDescent="0.3">
      <c r="U192" s="17"/>
      <c r="W192" s="151"/>
      <c r="X192" s="152"/>
      <c r="Z192" s="153"/>
    </row>
    <row r="193" spans="21:26" x14ac:dyDescent="0.3">
      <c r="U193" s="17"/>
      <c r="W193" s="151"/>
      <c r="X193" s="152"/>
      <c r="Z193" s="153"/>
    </row>
    <row r="194" spans="21:26" x14ac:dyDescent="0.3">
      <c r="U194" s="17"/>
      <c r="W194" s="151"/>
      <c r="X194" s="152"/>
      <c r="Z194" s="153"/>
    </row>
    <row r="195" spans="21:26" x14ac:dyDescent="0.3">
      <c r="U195" s="17"/>
      <c r="W195" s="151"/>
      <c r="X195" s="152"/>
      <c r="Z195" s="153"/>
    </row>
    <row r="196" spans="21:26" x14ac:dyDescent="0.3">
      <c r="U196" s="17"/>
      <c r="W196" s="151"/>
      <c r="X196" s="152"/>
      <c r="Z196" s="153"/>
    </row>
    <row r="197" spans="21:26" x14ac:dyDescent="0.3">
      <c r="U197" s="17"/>
      <c r="W197" s="151"/>
      <c r="X197" s="152"/>
      <c r="Z197" s="153"/>
    </row>
    <row r="198" spans="21:26" x14ac:dyDescent="0.3">
      <c r="U198" s="17"/>
      <c r="W198" s="151"/>
      <c r="X198" s="152"/>
      <c r="Z198" s="153"/>
    </row>
    <row r="199" spans="21:26" x14ac:dyDescent="0.3">
      <c r="U199" s="17"/>
      <c r="W199" s="151"/>
      <c r="X199" s="152"/>
      <c r="Z199" s="153"/>
    </row>
    <row r="200" spans="21:26" x14ac:dyDescent="0.3">
      <c r="U200" s="17"/>
      <c r="W200" s="151"/>
      <c r="X200" s="152"/>
      <c r="Z200" s="153"/>
    </row>
    <row r="201" spans="21:26" x14ac:dyDescent="0.3">
      <c r="U201" s="17"/>
      <c r="W201" s="151"/>
      <c r="X201" s="152"/>
      <c r="Z201" s="153"/>
    </row>
    <row r="202" spans="21:26" x14ac:dyDescent="0.3">
      <c r="U202" s="17"/>
      <c r="W202" s="151"/>
      <c r="X202" s="152"/>
      <c r="Z202" s="153"/>
    </row>
    <row r="203" spans="21:26" x14ac:dyDescent="0.3">
      <c r="U203" s="17"/>
      <c r="W203" s="151"/>
      <c r="X203" s="152"/>
      <c r="Z203" s="153"/>
    </row>
    <row r="204" spans="21:26" x14ac:dyDescent="0.3">
      <c r="U204" s="17"/>
      <c r="W204" s="151"/>
      <c r="X204" s="152"/>
      <c r="Z204" s="153"/>
    </row>
    <row r="205" spans="21:26" x14ac:dyDescent="0.3">
      <c r="U205" s="17"/>
      <c r="W205" s="151"/>
      <c r="X205" s="152"/>
      <c r="Z205" s="153"/>
    </row>
    <row r="206" spans="21:26" x14ac:dyDescent="0.3">
      <c r="U206" s="17"/>
      <c r="W206" s="151"/>
      <c r="X206" s="152"/>
      <c r="Z206" s="153"/>
    </row>
    <row r="207" spans="21:26" x14ac:dyDescent="0.3">
      <c r="U207" s="17"/>
      <c r="W207" s="151"/>
      <c r="X207" s="152"/>
      <c r="Z207" s="153"/>
    </row>
    <row r="208" spans="21:26" x14ac:dyDescent="0.3">
      <c r="U208" s="17"/>
      <c r="W208" s="151"/>
      <c r="X208" s="152"/>
      <c r="Z208" s="153"/>
    </row>
    <row r="209" spans="21:26" x14ac:dyDescent="0.3">
      <c r="U209" s="17"/>
      <c r="W209" s="151"/>
      <c r="X209" s="152"/>
      <c r="Z209" s="153"/>
    </row>
    <row r="210" spans="21:26" x14ac:dyDescent="0.3">
      <c r="U210" s="17"/>
      <c r="W210" s="151"/>
      <c r="X210" s="152"/>
      <c r="Z210" s="153"/>
    </row>
    <row r="211" spans="21:26" x14ac:dyDescent="0.3">
      <c r="U211" s="17"/>
      <c r="W211" s="151"/>
      <c r="X211" s="152"/>
      <c r="Z211" s="153"/>
    </row>
    <row r="212" spans="21:26" x14ac:dyDescent="0.3">
      <c r="U212" s="17"/>
      <c r="W212" s="151"/>
      <c r="X212" s="152"/>
      <c r="Z212" s="153"/>
    </row>
    <row r="213" spans="21:26" x14ac:dyDescent="0.3">
      <c r="U213" s="17"/>
      <c r="W213" s="151"/>
      <c r="X213" s="152"/>
      <c r="Z213" s="153"/>
    </row>
    <row r="214" spans="21:26" x14ac:dyDescent="0.3">
      <c r="U214" s="17"/>
      <c r="W214" s="151"/>
      <c r="X214" s="152"/>
      <c r="Z214" s="153"/>
    </row>
    <row r="215" spans="21:26" x14ac:dyDescent="0.3">
      <c r="U215" s="17"/>
      <c r="W215" s="151"/>
      <c r="X215" s="152"/>
      <c r="Z215" s="153"/>
    </row>
    <row r="216" spans="21:26" x14ac:dyDescent="0.3">
      <c r="U216" s="17"/>
      <c r="W216" s="151"/>
      <c r="X216" s="152"/>
      <c r="Z216" s="153"/>
    </row>
    <row r="217" spans="21:26" x14ac:dyDescent="0.3">
      <c r="U217" s="17"/>
      <c r="W217" s="151"/>
      <c r="X217" s="152"/>
      <c r="Z217" s="153"/>
    </row>
    <row r="218" spans="21:26" x14ac:dyDescent="0.3">
      <c r="U218" s="17"/>
      <c r="W218" s="151"/>
      <c r="X218" s="152"/>
      <c r="Z218" s="153"/>
    </row>
    <row r="219" spans="21:26" x14ac:dyDescent="0.3">
      <c r="U219" s="17"/>
      <c r="W219" s="151"/>
      <c r="X219" s="152"/>
      <c r="Z219" s="153"/>
    </row>
    <row r="220" spans="21:26" x14ac:dyDescent="0.3">
      <c r="U220" s="17"/>
      <c r="W220" s="151"/>
      <c r="X220" s="152"/>
      <c r="Z220" s="153"/>
    </row>
    <row r="221" spans="21:26" x14ac:dyDescent="0.3">
      <c r="U221" s="17"/>
      <c r="W221" s="151"/>
      <c r="X221" s="152"/>
      <c r="Z221" s="153"/>
    </row>
    <row r="222" spans="21:26" x14ac:dyDescent="0.3">
      <c r="U222" s="17"/>
      <c r="W222" s="151"/>
      <c r="X222" s="152"/>
      <c r="Z222" s="153"/>
    </row>
    <row r="223" spans="21:26" x14ac:dyDescent="0.3">
      <c r="U223" s="17"/>
      <c r="W223" s="151"/>
      <c r="X223" s="152"/>
      <c r="Z223" s="153"/>
    </row>
    <row r="224" spans="21:26" x14ac:dyDescent="0.3">
      <c r="U224" s="17"/>
      <c r="W224" s="151"/>
      <c r="X224" s="152"/>
      <c r="Z224" s="153"/>
    </row>
    <row r="225" spans="21:26" x14ac:dyDescent="0.3">
      <c r="U225" s="17"/>
      <c r="W225" s="151"/>
      <c r="X225" s="152"/>
      <c r="Z225" s="153"/>
    </row>
    <row r="226" spans="21:26" x14ac:dyDescent="0.3">
      <c r="U226" s="17"/>
      <c r="W226" s="151"/>
      <c r="X226" s="152"/>
      <c r="Z226" s="153"/>
    </row>
    <row r="227" spans="21:26" x14ac:dyDescent="0.3">
      <c r="U227" s="17"/>
      <c r="W227" s="151"/>
      <c r="X227" s="152"/>
      <c r="Z227" s="153"/>
    </row>
    <row r="228" spans="21:26" x14ac:dyDescent="0.3">
      <c r="U228" s="17"/>
      <c r="W228" s="151"/>
      <c r="X228" s="152"/>
      <c r="Z228" s="153"/>
    </row>
    <row r="229" spans="21:26" x14ac:dyDescent="0.3">
      <c r="U229" s="17"/>
      <c r="W229" s="151"/>
      <c r="X229" s="152"/>
      <c r="Z229" s="153"/>
    </row>
    <row r="230" spans="21:26" x14ac:dyDescent="0.3">
      <c r="U230" s="17"/>
      <c r="W230" s="151"/>
      <c r="X230" s="152"/>
      <c r="Z230" s="153"/>
    </row>
    <row r="231" spans="21:26" x14ac:dyDescent="0.3">
      <c r="U231" s="17"/>
      <c r="W231" s="151"/>
      <c r="X231" s="152"/>
      <c r="Z231" s="153"/>
    </row>
    <row r="232" spans="21:26" x14ac:dyDescent="0.3">
      <c r="U232" s="17"/>
      <c r="W232" s="151"/>
      <c r="X232" s="152"/>
      <c r="Z232" s="153"/>
    </row>
    <row r="233" spans="21:26" x14ac:dyDescent="0.3">
      <c r="U233" s="17"/>
      <c r="W233" s="151"/>
      <c r="X233" s="152"/>
      <c r="Z233" s="153"/>
    </row>
    <row r="234" spans="21:26" x14ac:dyDescent="0.3">
      <c r="U234" s="17"/>
      <c r="W234" s="151"/>
      <c r="X234" s="152"/>
      <c r="Z234" s="153"/>
    </row>
    <row r="235" spans="21:26" x14ac:dyDescent="0.3">
      <c r="U235" s="17"/>
      <c r="W235" s="151"/>
      <c r="X235" s="152"/>
      <c r="Z235" s="153"/>
    </row>
    <row r="236" spans="21:26" x14ac:dyDescent="0.3">
      <c r="U236" s="17"/>
      <c r="W236" s="151"/>
      <c r="X236" s="152"/>
      <c r="Z236" s="153"/>
    </row>
    <row r="237" spans="21:26" x14ac:dyDescent="0.3">
      <c r="U237" s="17"/>
      <c r="W237" s="151"/>
      <c r="X237" s="152"/>
      <c r="Z237" s="153"/>
    </row>
    <row r="238" spans="21:26" x14ac:dyDescent="0.3">
      <c r="U238" s="17"/>
      <c r="W238" s="151"/>
      <c r="X238" s="152"/>
    </row>
  </sheetData>
  <conditionalFormatting sqref="F10:O10">
    <cfRule type="cellIs" dxfId="14" priority="1" operator="lessThan">
      <formula>0</formula>
    </cfRule>
  </conditionalFormatting>
  <conditionalFormatting sqref="F9:P9">
    <cfRule type="cellIs" dxfId="13" priority="2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BED7-E69A-4671-BA49-18E89B4FC178}">
  <dimension ref="C3:S18"/>
  <sheetViews>
    <sheetView topLeftCell="B1" zoomScale="110" zoomScaleNormal="110" workbookViewId="0">
      <selection activeCell="C2" sqref="C2"/>
    </sheetView>
  </sheetViews>
  <sheetFormatPr defaultColWidth="8.88671875" defaultRowHeight="13.2" x14ac:dyDescent="0.25"/>
  <cols>
    <col min="1" max="3" width="8.88671875" style="154"/>
    <col min="4" max="4" width="9.33203125" style="154" customWidth="1"/>
    <col min="5" max="5" width="9.6640625" style="154" bestFit="1" customWidth="1"/>
    <col min="6" max="10" width="8.88671875" style="154"/>
    <col min="11" max="11" width="12.6640625" style="154" customWidth="1"/>
    <col min="12" max="12" width="11" style="154" customWidth="1"/>
    <col min="13" max="13" width="12.33203125" style="154" customWidth="1"/>
    <col min="14" max="16384" width="8.88671875" style="154"/>
  </cols>
  <sheetData>
    <row r="3" spans="3:19" ht="13.8" thickBot="1" x14ac:dyDescent="0.3"/>
    <row r="4" spans="3:19" ht="47.4" thickTop="1" thickBot="1" x14ac:dyDescent="0.9">
      <c r="D4" s="343" t="s">
        <v>207</v>
      </c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3"/>
      <c r="R4" s="432"/>
      <c r="S4" s="433"/>
    </row>
    <row r="5" spans="3:19" ht="23.4" customHeight="1" thickTop="1" x14ac:dyDescent="0.85">
      <c r="D5" s="64"/>
    </row>
    <row r="6" spans="3:19" ht="13.8" thickBot="1" x14ac:dyDescent="0.3"/>
    <row r="7" spans="3:19" ht="29.4" thickTop="1" x14ac:dyDescent="0.3">
      <c r="D7" s="434" t="s">
        <v>31</v>
      </c>
      <c r="E7" s="435" t="s">
        <v>208</v>
      </c>
      <c r="F7" s="435" t="s">
        <v>16</v>
      </c>
      <c r="G7" s="435" t="s">
        <v>13</v>
      </c>
      <c r="H7" s="435" t="s">
        <v>35</v>
      </c>
      <c r="I7" s="435" t="s">
        <v>15</v>
      </c>
      <c r="J7" s="435" t="s">
        <v>209</v>
      </c>
      <c r="K7" s="435" t="s">
        <v>14</v>
      </c>
      <c r="L7" s="438" t="s">
        <v>19</v>
      </c>
      <c r="M7" s="439" t="s">
        <v>210</v>
      </c>
    </row>
    <row r="8" spans="3:19" ht="14.4" x14ac:dyDescent="0.3">
      <c r="D8" s="436" t="s">
        <v>144</v>
      </c>
      <c r="E8" s="800">
        <v>53.394091869999997</v>
      </c>
      <c r="F8" s="800">
        <v>6.0710149400000004</v>
      </c>
      <c r="G8" s="800">
        <v>15.201488130000001</v>
      </c>
      <c r="H8" s="800">
        <v>15.94513478</v>
      </c>
      <c r="I8" s="800">
        <v>19.187072180000001</v>
      </c>
      <c r="J8" s="800">
        <v>81.96569731999999</v>
      </c>
      <c r="K8" s="800">
        <v>40.297094209999997</v>
      </c>
      <c r="L8" s="800">
        <v>9</v>
      </c>
      <c r="M8" s="849">
        <v>240.06159343000002</v>
      </c>
    </row>
    <row r="9" spans="3:19" ht="14.4" x14ac:dyDescent="0.3">
      <c r="D9" s="437" t="s">
        <v>146</v>
      </c>
      <c r="E9" s="801">
        <v>37.929204890000001</v>
      </c>
      <c r="F9" s="801">
        <v>8.2102567699999991</v>
      </c>
      <c r="G9" s="801">
        <v>7.7636986299999995</v>
      </c>
      <c r="H9" s="801">
        <v>8.8469655199999995</v>
      </c>
      <c r="I9" s="801">
        <v>57.674005700000002</v>
      </c>
      <c r="J9" s="801">
        <v>65.601179200000004</v>
      </c>
      <c r="K9" s="801">
        <v>48.247931940000001</v>
      </c>
      <c r="L9" s="801">
        <v>3.3</v>
      </c>
      <c r="M9" s="850">
        <v>237.57324265</v>
      </c>
    </row>
    <row r="10" spans="3:19" ht="15" thickTop="1" x14ac:dyDescent="0.3">
      <c r="D10" s="155"/>
      <c r="E10" s="156"/>
      <c r="F10" s="156"/>
      <c r="G10" s="156"/>
      <c r="H10" s="156"/>
      <c r="I10" s="156"/>
      <c r="J10" s="156"/>
      <c r="K10" s="156"/>
      <c r="L10" s="157"/>
      <c r="M10" s="158"/>
    </row>
    <row r="11" spans="3:19" ht="15" thickBot="1" x14ac:dyDescent="0.35"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</row>
    <row r="12" spans="3:19" ht="15" thickTop="1" x14ac:dyDescent="0.3">
      <c r="C12" s="159"/>
      <c r="D12" s="159" t="s">
        <v>211</v>
      </c>
      <c r="E12" s="440">
        <f>E8-E9</f>
        <v>15.464886979999996</v>
      </c>
      <c r="F12" s="441">
        <f t="shared" ref="F12:M12" si="0">F8-F9</f>
        <v>-2.1392418299999987</v>
      </c>
      <c r="G12" s="441">
        <f t="shared" si="0"/>
        <v>7.4377895000000018</v>
      </c>
      <c r="H12" s="441">
        <f t="shared" si="0"/>
        <v>7.0981692600000006</v>
      </c>
      <c r="I12" s="441">
        <f t="shared" si="0"/>
        <v>-38.486933520000001</v>
      </c>
      <c r="J12" s="441">
        <f t="shared" si="0"/>
        <v>16.364518119999985</v>
      </c>
      <c r="K12" s="441">
        <f t="shared" si="0"/>
        <v>-7.9508377300000035</v>
      </c>
      <c r="L12" s="441">
        <f t="shared" si="0"/>
        <v>5.7</v>
      </c>
      <c r="M12" s="442">
        <f t="shared" si="0"/>
        <v>2.4883507800000189</v>
      </c>
      <c r="N12" s="159"/>
      <c r="O12" s="159"/>
    </row>
    <row r="13" spans="3:19" ht="15" thickBot="1" x14ac:dyDescent="0.35">
      <c r="C13" s="159"/>
      <c r="D13" s="159" t="s">
        <v>151</v>
      </c>
      <c r="E13" s="443">
        <f>E8+E9</f>
        <v>91.323296760000005</v>
      </c>
      <c r="F13" s="444">
        <f t="shared" ref="F13:M13" si="1">F8+F9</f>
        <v>14.281271709999999</v>
      </c>
      <c r="G13" s="444">
        <f t="shared" si="1"/>
        <v>22.965186760000002</v>
      </c>
      <c r="H13" s="444">
        <f t="shared" si="1"/>
        <v>24.792100300000001</v>
      </c>
      <c r="I13" s="444">
        <f t="shared" si="1"/>
        <v>76.861077880000011</v>
      </c>
      <c r="J13" s="444">
        <f t="shared" si="1"/>
        <v>147.56687651999999</v>
      </c>
      <c r="K13" s="444">
        <f t="shared" si="1"/>
        <v>88.545026149999998</v>
      </c>
      <c r="L13" s="444">
        <f t="shared" si="1"/>
        <v>12.3</v>
      </c>
      <c r="M13" s="445">
        <f t="shared" si="1"/>
        <v>477.63483608000001</v>
      </c>
      <c r="N13" s="159"/>
      <c r="O13" s="159"/>
    </row>
    <row r="14" spans="3:19" ht="15" thickTop="1" x14ac:dyDescent="0.3"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</row>
    <row r="15" spans="3:19" ht="14.4" x14ac:dyDescent="0.3"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</row>
    <row r="16" spans="3:19" ht="25.8" x14ac:dyDescent="0.5">
      <c r="C16" s="159"/>
      <c r="D16" s="159"/>
      <c r="E16" s="159"/>
      <c r="F16" s="159"/>
      <c r="G16" s="159"/>
      <c r="H16" s="159"/>
      <c r="I16" s="159"/>
      <c r="J16" s="159"/>
      <c r="K16" s="802"/>
      <c r="L16" s="802"/>
      <c r="M16" s="159"/>
      <c r="N16" s="159"/>
      <c r="O16" s="159"/>
    </row>
    <row r="17" spans="3:15" ht="25.8" x14ac:dyDescent="0.5">
      <c r="C17" s="159"/>
      <c r="D17" s="159"/>
      <c r="E17" s="159"/>
      <c r="F17" s="159"/>
      <c r="G17" s="159"/>
      <c r="H17" s="159"/>
      <c r="I17" s="159"/>
      <c r="J17" s="159"/>
      <c r="K17" s="802"/>
      <c r="L17" s="159"/>
      <c r="M17" s="159"/>
      <c r="N17" s="159"/>
      <c r="O17" s="159"/>
    </row>
    <row r="18" spans="3:15" ht="25.8" x14ac:dyDescent="0.5">
      <c r="K18" s="802"/>
    </row>
  </sheetData>
  <conditionalFormatting sqref="E12:M13">
    <cfRule type="cellIs" dxfId="12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A58DE-5A3D-4E3E-BA24-F6450124D3BB}">
  <dimension ref="C2:V19"/>
  <sheetViews>
    <sheetView zoomScale="70" zoomScaleNormal="70" workbookViewId="0">
      <selection activeCell="C2" sqref="C2"/>
    </sheetView>
  </sheetViews>
  <sheetFormatPr defaultRowHeight="14.4" x14ac:dyDescent="0.3"/>
  <cols>
    <col min="5" max="5" width="12.33203125" customWidth="1"/>
    <col min="6" max="6" width="13.88671875" customWidth="1"/>
    <col min="7" max="10" width="11.6640625" customWidth="1"/>
    <col min="22" max="22" width="17.109375" customWidth="1"/>
  </cols>
  <sheetData>
    <row r="2" spans="3:22" ht="15" thickBot="1" x14ac:dyDescent="0.35"/>
    <row r="3" spans="3:22" ht="47.4" thickTop="1" thickBot="1" x14ac:dyDescent="0.9">
      <c r="C3" s="106"/>
      <c r="D3" s="343" t="s">
        <v>511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1"/>
      <c r="V3" s="342"/>
    </row>
    <row r="4" spans="3:22" ht="10.199999999999999" customHeight="1" thickTop="1" thickBot="1" x14ac:dyDescent="0.8">
      <c r="C4" s="160"/>
    </row>
    <row r="5" spans="3:22" ht="21" thickTop="1" thickBot="1" x14ac:dyDescent="0.45">
      <c r="D5" s="446" t="s">
        <v>141</v>
      </c>
      <c r="E5" s="365"/>
      <c r="F5" s="365"/>
      <c r="G5" s="365"/>
      <c r="H5" s="365"/>
      <c r="I5" s="365"/>
      <c r="J5" s="366"/>
    </row>
    <row r="6" spans="3:22" ht="15.6" thickTop="1" thickBot="1" x14ac:dyDescent="0.35"/>
    <row r="7" spans="3:22" ht="29.4" thickTop="1" x14ac:dyDescent="0.3">
      <c r="D7" s="378" t="s">
        <v>211</v>
      </c>
      <c r="E7" s="379" t="s">
        <v>137</v>
      </c>
      <c r="F7" s="379" t="s">
        <v>63</v>
      </c>
      <c r="G7" s="379" t="s">
        <v>138</v>
      </c>
      <c r="H7" s="379" t="s">
        <v>139</v>
      </c>
      <c r="I7" s="379" t="s">
        <v>74</v>
      </c>
      <c r="J7" s="380" t="s">
        <v>62</v>
      </c>
    </row>
    <row r="8" spans="3:22" x14ac:dyDescent="0.3">
      <c r="D8" s="448" t="s">
        <v>21</v>
      </c>
      <c r="E8" s="355">
        <v>-1.6962034460000002</v>
      </c>
      <c r="F8" s="355">
        <v>1.4156336819999993</v>
      </c>
      <c r="G8" s="355">
        <v>10.500947478000001</v>
      </c>
      <c r="H8" s="355">
        <v>20.653576687000005</v>
      </c>
      <c r="I8" s="355">
        <v>14.487403590000001</v>
      </c>
      <c r="J8" s="356">
        <v>46.809225467999994</v>
      </c>
    </row>
    <row r="9" spans="3:22" x14ac:dyDescent="0.3">
      <c r="D9" s="161" t="s">
        <v>22</v>
      </c>
      <c r="E9" s="116">
        <v>-3.1726790089999994</v>
      </c>
      <c r="F9" s="116">
        <v>0.74343350000000186</v>
      </c>
      <c r="G9" s="116">
        <v>9.7079876089999999</v>
      </c>
      <c r="H9" s="116">
        <v>23.253574692999997</v>
      </c>
      <c r="I9" s="116">
        <v>15.321247501999999</v>
      </c>
      <c r="J9" s="117">
        <v>47.174771101999994</v>
      </c>
    </row>
    <row r="10" spans="3:22" x14ac:dyDescent="0.3">
      <c r="D10" s="161" t="s">
        <v>23</v>
      </c>
      <c r="E10" s="116">
        <v>-3.6973082769999994</v>
      </c>
      <c r="F10" s="116">
        <v>-3.8908795689999991</v>
      </c>
      <c r="G10" s="116">
        <v>10.178083748000002</v>
      </c>
      <c r="H10" s="116">
        <v>23.733472720000002</v>
      </c>
      <c r="I10" s="116">
        <v>15.769997630999999</v>
      </c>
      <c r="J10" s="117">
        <v>43.102068469000002</v>
      </c>
    </row>
    <row r="11" spans="3:22" x14ac:dyDescent="0.3">
      <c r="D11" s="161" t="s">
        <v>24</v>
      </c>
      <c r="E11" s="116">
        <v>-3.526537652</v>
      </c>
      <c r="F11" s="116">
        <v>-5.6160367470000025</v>
      </c>
      <c r="G11" s="116">
        <v>8.9917091259999999</v>
      </c>
      <c r="H11" s="116">
        <v>24.338024102000002</v>
      </c>
      <c r="I11" s="116">
        <v>16.211470392000003</v>
      </c>
      <c r="J11" s="117">
        <v>41.655851010999996</v>
      </c>
    </row>
    <row r="12" spans="3:22" x14ac:dyDescent="0.3">
      <c r="D12" s="161" t="s">
        <v>25</v>
      </c>
      <c r="E12" s="116">
        <v>-2.0308140940000001</v>
      </c>
      <c r="F12" s="116">
        <v>0.58551885599999309</v>
      </c>
      <c r="G12" s="116">
        <v>7.4180651100000006</v>
      </c>
      <c r="H12" s="116">
        <v>23.630832598999998</v>
      </c>
      <c r="I12" s="116">
        <v>16.468167020999999</v>
      </c>
      <c r="J12" s="117">
        <v>46.970385546999992</v>
      </c>
    </row>
    <row r="13" spans="3:22" x14ac:dyDescent="0.3">
      <c r="D13" s="161" t="s">
        <v>26</v>
      </c>
      <c r="E13" s="116">
        <v>-1.6386137160000001</v>
      </c>
      <c r="F13" s="116">
        <v>-0.80335949600000589</v>
      </c>
      <c r="G13" s="116">
        <v>7.8452194169999991</v>
      </c>
      <c r="H13" s="116">
        <v>24.741021713999999</v>
      </c>
      <c r="I13" s="116">
        <v>18.145386889000001</v>
      </c>
      <c r="J13" s="117">
        <v>49.160413947000009</v>
      </c>
    </row>
    <row r="14" spans="3:22" x14ac:dyDescent="0.3">
      <c r="D14" s="161" t="s">
        <v>27</v>
      </c>
      <c r="E14" s="116">
        <v>-2.0333834379999995</v>
      </c>
      <c r="F14" s="116">
        <v>-3.8126816329999969</v>
      </c>
      <c r="G14" s="116">
        <v>6.5896776070000023</v>
      </c>
      <c r="H14" s="116">
        <v>23.864863001000003</v>
      </c>
      <c r="I14" s="116">
        <v>19.391655002999997</v>
      </c>
      <c r="J14" s="117">
        <v>44.852281132000002</v>
      </c>
    </row>
    <row r="15" spans="3:22" x14ac:dyDescent="0.3">
      <c r="D15" s="161" t="s">
        <v>28</v>
      </c>
      <c r="E15" s="116">
        <v>-1.6899707599999996</v>
      </c>
      <c r="F15" s="116">
        <v>-6.1161740479999978</v>
      </c>
      <c r="G15" s="116">
        <v>5.2279241849999991</v>
      </c>
      <c r="H15" s="116">
        <v>24.258114472999999</v>
      </c>
      <c r="I15" s="116">
        <v>21.136533641</v>
      </c>
      <c r="J15" s="117">
        <v>43.660638035000005</v>
      </c>
    </row>
    <row r="16" spans="3:22" x14ac:dyDescent="0.3">
      <c r="D16" s="161" t="s">
        <v>29</v>
      </c>
      <c r="E16" s="116">
        <v>-1.2405154760000006</v>
      </c>
      <c r="F16" s="116">
        <v>-4.6356578919999976</v>
      </c>
      <c r="G16" s="116">
        <v>8.004693243000002</v>
      </c>
      <c r="H16" s="116">
        <v>18.129870958000005</v>
      </c>
      <c r="I16" s="116">
        <v>19.389241321</v>
      </c>
      <c r="J16" s="117">
        <v>40.422759156000012</v>
      </c>
    </row>
    <row r="17" spans="4:10" x14ac:dyDescent="0.3">
      <c r="D17" s="161" t="s">
        <v>30</v>
      </c>
      <c r="E17" s="116">
        <v>-2.3994388359999981</v>
      </c>
      <c r="F17" s="116">
        <v>-11.581219571999995</v>
      </c>
      <c r="G17" s="116">
        <v>7.0925277299999969</v>
      </c>
      <c r="H17" s="116">
        <v>18.891522146</v>
      </c>
      <c r="I17" s="116">
        <v>22.562353864999999</v>
      </c>
      <c r="J17" s="117">
        <v>35.774182396000015</v>
      </c>
    </row>
    <row r="18" spans="4:10" ht="15" thickBot="1" x14ac:dyDescent="0.35">
      <c r="D18" s="447" t="s">
        <v>31</v>
      </c>
      <c r="E18" s="352">
        <v>-9.813138912000003</v>
      </c>
      <c r="F18" s="352">
        <v>-34.50063253399999</v>
      </c>
      <c r="G18" s="352">
        <v>2.3548848800000002</v>
      </c>
      <c r="H18" s="352">
        <v>17.210758611999992</v>
      </c>
      <c r="I18" s="352">
        <v>25.905304116000003</v>
      </c>
      <c r="J18" s="353">
        <v>2.5157780279999997</v>
      </c>
    </row>
    <row r="19" spans="4:10" ht="15" thickTop="1" x14ac:dyDescent="0.3"/>
  </sheetData>
  <conditionalFormatting sqref="E8:J18">
    <cfRule type="cellIs" dxfId="11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FF33-2623-4FCC-B77C-56ECE661BC31}">
  <dimension ref="C1:M30"/>
  <sheetViews>
    <sheetView zoomScale="60" zoomScaleNormal="60" workbookViewId="0">
      <selection activeCell="K46" sqref="K46"/>
    </sheetView>
  </sheetViews>
  <sheetFormatPr defaultRowHeight="14.4" x14ac:dyDescent="0.3"/>
  <cols>
    <col min="5" max="5" width="68.6640625" customWidth="1"/>
    <col min="11" max="11" width="10.88671875" customWidth="1"/>
    <col min="13" max="13" width="19.6640625" customWidth="1"/>
  </cols>
  <sheetData>
    <row r="1" spans="3:13" ht="15" thickBot="1" x14ac:dyDescent="0.35">
      <c r="K1" s="52"/>
    </row>
    <row r="2" spans="3:13" ht="15" thickTop="1" x14ac:dyDescent="0.3">
      <c r="C2" s="756"/>
      <c r="D2" s="757"/>
      <c r="E2" s="757"/>
      <c r="F2" s="757"/>
      <c r="G2" s="757"/>
      <c r="H2" s="757"/>
      <c r="I2" s="757"/>
      <c r="J2" s="757"/>
      <c r="K2" s="758"/>
      <c r="L2" s="757"/>
      <c r="M2" s="759"/>
    </row>
    <row r="3" spans="3:13" ht="37.200000000000003" x14ac:dyDescent="0.7">
      <c r="C3" s="760" t="s">
        <v>512</v>
      </c>
      <c r="D3" s="755"/>
      <c r="E3" s="755"/>
      <c r="F3" s="755"/>
      <c r="G3" s="755"/>
      <c r="H3" s="755"/>
      <c r="I3" s="755"/>
      <c r="J3" s="755"/>
      <c r="K3" s="755"/>
      <c r="L3" s="755"/>
      <c r="M3" s="761"/>
    </row>
    <row r="4" spans="3:13" ht="15" thickBot="1" x14ac:dyDescent="0.35">
      <c r="C4" s="762"/>
      <c r="D4" s="763"/>
      <c r="E4" s="763"/>
      <c r="F4" s="763"/>
      <c r="G4" s="763"/>
      <c r="H4" s="763"/>
      <c r="I4" s="763"/>
      <c r="J4" s="763"/>
      <c r="K4" s="763"/>
      <c r="L4" s="763"/>
      <c r="M4" s="764"/>
    </row>
    <row r="5" spans="3:13" ht="15.6" thickTop="1" thickBot="1" x14ac:dyDescent="0.35">
      <c r="K5" s="52"/>
    </row>
    <row r="6" spans="3:13" ht="15.6" thickTop="1" thickBot="1" x14ac:dyDescent="0.35">
      <c r="C6" s="392"/>
      <c r="D6" s="393"/>
      <c r="E6" s="393"/>
      <c r="F6" s="393"/>
      <c r="G6" s="393"/>
      <c r="H6" s="393"/>
      <c r="I6" s="394"/>
      <c r="K6" s="52"/>
    </row>
    <row r="7" spans="3:13" ht="18.600000000000001" thickTop="1" x14ac:dyDescent="0.35">
      <c r="C7" s="395"/>
      <c r="D7" s="204"/>
      <c r="E7" s="205" t="s">
        <v>212</v>
      </c>
      <c r="F7" s="205" t="s">
        <v>30</v>
      </c>
      <c r="G7" s="205" t="s">
        <v>31</v>
      </c>
      <c r="H7" s="206" t="s">
        <v>48</v>
      </c>
      <c r="I7" s="396"/>
      <c r="K7" s="52"/>
    </row>
    <row r="8" spans="3:13" ht="18" x14ac:dyDescent="0.35">
      <c r="C8" s="395"/>
      <c r="D8" s="31"/>
      <c r="E8" s="738" t="s">
        <v>213</v>
      </c>
      <c r="F8" s="207">
        <v>55.039965155999653</v>
      </c>
      <c r="G8" s="739">
        <v>-431.38411888699966</v>
      </c>
      <c r="H8" s="740">
        <v>-486.42408404299931</v>
      </c>
      <c r="I8" s="396"/>
      <c r="K8" s="52"/>
    </row>
    <row r="9" spans="3:13" ht="18" x14ac:dyDescent="0.35">
      <c r="C9" s="395"/>
      <c r="D9" s="208" t="s">
        <v>159</v>
      </c>
      <c r="E9" s="741" t="s">
        <v>214</v>
      </c>
      <c r="F9" s="209">
        <v>123.928215411</v>
      </c>
      <c r="G9" s="209">
        <v>171.90089710999996</v>
      </c>
      <c r="H9" s="742">
        <v>47.972681698999963</v>
      </c>
      <c r="I9" s="396"/>
      <c r="K9" s="52"/>
    </row>
    <row r="10" spans="3:13" ht="18" x14ac:dyDescent="0.35">
      <c r="C10" s="395"/>
      <c r="D10" s="208" t="s">
        <v>160</v>
      </c>
      <c r="E10" s="741" t="s">
        <v>215</v>
      </c>
      <c r="F10" s="209">
        <v>122.50106007000001</v>
      </c>
      <c r="G10" s="209">
        <v>143.13870725699999</v>
      </c>
      <c r="H10" s="742">
        <v>20.637647186999985</v>
      </c>
      <c r="I10" s="396"/>
      <c r="K10" s="52"/>
    </row>
    <row r="11" spans="3:13" ht="18" x14ac:dyDescent="0.35">
      <c r="C11" s="395"/>
      <c r="D11" s="208" t="s">
        <v>161</v>
      </c>
      <c r="E11" s="741" t="s">
        <v>216</v>
      </c>
      <c r="F11" s="209">
        <v>145.15761739299998</v>
      </c>
      <c r="G11" s="209">
        <v>140.94167177399999</v>
      </c>
      <c r="H11" s="742">
        <v>-4.2159456189999958</v>
      </c>
      <c r="I11" s="396"/>
      <c r="K11" s="52"/>
    </row>
    <row r="12" spans="3:13" ht="18" x14ac:dyDescent="0.35">
      <c r="C12" s="395"/>
      <c r="D12" s="208" t="s">
        <v>162</v>
      </c>
      <c r="E12" s="741" t="s">
        <v>217</v>
      </c>
      <c r="F12" s="209">
        <v>39.993337690000004</v>
      </c>
      <c r="G12" s="209">
        <v>40.244233048999988</v>
      </c>
      <c r="H12" s="742">
        <v>0.25089535899998339</v>
      </c>
      <c r="I12" s="396"/>
      <c r="K12" s="52"/>
    </row>
    <row r="13" spans="3:13" ht="18" x14ac:dyDescent="0.35">
      <c r="C13" s="395"/>
      <c r="D13" s="208" t="s">
        <v>163</v>
      </c>
      <c r="E13" s="741" t="s">
        <v>218</v>
      </c>
      <c r="F13" s="209">
        <v>28.836004098000004</v>
      </c>
      <c r="G13" s="209">
        <v>31.237986941999999</v>
      </c>
      <c r="H13" s="742">
        <v>2.4019828439999955</v>
      </c>
      <c r="I13" s="396"/>
      <c r="K13" s="52"/>
    </row>
    <row r="14" spans="3:13" ht="18" x14ac:dyDescent="0.35">
      <c r="C14" s="395"/>
      <c r="D14" s="208" t="s">
        <v>164</v>
      </c>
      <c r="E14" s="741" t="s">
        <v>219</v>
      </c>
      <c r="F14" s="209">
        <v>24.289232742999999</v>
      </c>
      <c r="G14" s="209">
        <v>23.143512673000004</v>
      </c>
      <c r="H14" s="742">
        <v>-1.1457200699999959</v>
      </c>
      <c r="I14" s="396"/>
      <c r="K14" s="52"/>
    </row>
    <row r="15" spans="3:13" ht="18" x14ac:dyDescent="0.35">
      <c r="C15" s="395"/>
      <c r="D15" s="208" t="s">
        <v>165</v>
      </c>
      <c r="E15" s="741" t="s">
        <v>220</v>
      </c>
      <c r="F15" s="209">
        <v>18.935141271999996</v>
      </c>
      <c r="G15" s="209">
        <v>19.550131074999999</v>
      </c>
      <c r="H15" s="742">
        <v>0.61498980300000383</v>
      </c>
      <c r="I15" s="396"/>
      <c r="K15" s="52"/>
    </row>
    <row r="16" spans="3:13" ht="18" x14ac:dyDescent="0.35">
      <c r="C16" s="395"/>
      <c r="D16" s="208" t="s">
        <v>166</v>
      </c>
      <c r="E16" s="741" t="s">
        <v>221</v>
      </c>
      <c r="F16" s="209">
        <v>10.019723778999989</v>
      </c>
      <c r="G16" s="209">
        <v>18.582516347999984</v>
      </c>
      <c r="H16" s="742">
        <v>8.5627925689999955</v>
      </c>
      <c r="I16" s="396"/>
      <c r="K16" s="52"/>
    </row>
    <row r="17" spans="3:11" ht="18" x14ac:dyDescent="0.35">
      <c r="C17" s="395"/>
      <c r="D17" s="208" t="s">
        <v>167</v>
      </c>
      <c r="E17" s="741" t="s">
        <v>222</v>
      </c>
      <c r="F17" s="209">
        <v>9.168250132999999</v>
      </c>
      <c r="G17" s="209">
        <v>8.9970057400000005</v>
      </c>
      <c r="H17" s="742">
        <v>-0.1712443929999985</v>
      </c>
      <c r="I17" s="396"/>
      <c r="K17" s="52"/>
    </row>
    <row r="18" spans="3:11" ht="18" x14ac:dyDescent="0.35">
      <c r="C18" s="395"/>
      <c r="D18" s="208" t="s">
        <v>168</v>
      </c>
      <c r="E18" s="741" t="s">
        <v>223</v>
      </c>
      <c r="F18" s="209">
        <v>9.1811285130000009</v>
      </c>
      <c r="G18" s="209">
        <v>8.3803514690000043</v>
      </c>
      <c r="H18" s="742">
        <v>-0.80077704399999661</v>
      </c>
      <c r="I18" s="396"/>
      <c r="K18" s="52"/>
    </row>
    <row r="19" spans="3:11" ht="18" x14ac:dyDescent="0.35">
      <c r="C19" s="395"/>
      <c r="D19" s="208" t="s">
        <v>169</v>
      </c>
      <c r="E19" s="741" t="s">
        <v>224</v>
      </c>
      <c r="F19" s="209">
        <v>3.2347930279999986</v>
      </c>
      <c r="G19" s="209">
        <v>3.5053853860000004</v>
      </c>
      <c r="H19" s="742">
        <v>0.27059235800000181</v>
      </c>
      <c r="I19" s="396"/>
      <c r="K19" s="52"/>
    </row>
    <row r="20" spans="3:11" ht="18" x14ac:dyDescent="0.35">
      <c r="C20" s="395"/>
      <c r="D20" s="208" t="s">
        <v>171</v>
      </c>
      <c r="E20" s="741" t="s">
        <v>225</v>
      </c>
      <c r="F20" s="209">
        <v>3.2708544380000002</v>
      </c>
      <c r="G20" s="209">
        <v>3.3773108390000002</v>
      </c>
      <c r="H20" s="742">
        <v>0.10645640099999998</v>
      </c>
      <c r="I20" s="396"/>
      <c r="K20" s="52"/>
    </row>
    <row r="21" spans="3:11" ht="18" x14ac:dyDescent="0.35">
      <c r="C21" s="395"/>
      <c r="D21" s="743" t="s">
        <v>172</v>
      </c>
      <c r="E21" s="744" t="s">
        <v>62</v>
      </c>
      <c r="F21" s="745">
        <v>35.774182396000015</v>
      </c>
      <c r="G21" s="746">
        <v>2.5118773799999872</v>
      </c>
      <c r="H21" s="747">
        <v>-33.262305016000028</v>
      </c>
      <c r="I21" s="396"/>
      <c r="K21" s="52"/>
    </row>
    <row r="22" spans="3:11" ht="18" x14ac:dyDescent="0.35">
      <c r="C22" s="395"/>
      <c r="D22" s="208" t="s">
        <v>174</v>
      </c>
      <c r="E22" s="741" t="s">
        <v>226</v>
      </c>
      <c r="F22" s="209">
        <v>7.637336187999999</v>
      </c>
      <c r="G22" s="209">
        <v>2.165185649999998</v>
      </c>
      <c r="H22" s="742">
        <v>-5.4721505380000011</v>
      </c>
      <c r="I22" s="396"/>
      <c r="K22" s="52"/>
    </row>
    <row r="23" spans="3:11" ht="18.600000000000001" thickBot="1" x14ac:dyDescent="0.4">
      <c r="C23" s="395"/>
      <c r="D23" s="210" t="s">
        <v>176</v>
      </c>
      <c r="E23" s="748" t="s">
        <v>227</v>
      </c>
      <c r="F23" s="749">
        <v>1.4517183760000001</v>
      </c>
      <c r="G23" s="749">
        <v>1.0672148699999999</v>
      </c>
      <c r="H23" s="750">
        <v>-0.38450350600000016</v>
      </c>
      <c r="I23" s="396"/>
      <c r="K23" s="52"/>
    </row>
    <row r="24" spans="3:11" ht="18.600000000000001" thickTop="1" x14ac:dyDescent="0.35">
      <c r="C24" s="395"/>
      <c r="D24" s="881"/>
      <c r="E24" s="882"/>
      <c r="F24" s="883"/>
      <c r="G24" s="883"/>
      <c r="H24" s="751"/>
      <c r="I24" s="396"/>
      <c r="K24" s="52"/>
    </row>
    <row r="25" spans="3:11" ht="18.600000000000001" thickBot="1" x14ac:dyDescent="0.4">
      <c r="C25" s="397"/>
      <c r="D25" s="752"/>
      <c r="E25" s="753"/>
      <c r="F25" s="754"/>
      <c r="G25" s="754"/>
      <c r="H25" s="884"/>
      <c r="I25" s="404"/>
      <c r="K25" s="52"/>
    </row>
    <row r="26" spans="3:11" ht="15" thickTop="1" x14ac:dyDescent="0.3">
      <c r="K26" s="52"/>
    </row>
    <row r="27" spans="3:11" x14ac:dyDescent="0.3">
      <c r="K27" s="52"/>
    </row>
    <row r="28" spans="3:11" x14ac:dyDescent="0.3">
      <c r="K28" s="52"/>
    </row>
    <row r="29" spans="3:11" x14ac:dyDescent="0.3">
      <c r="K29" s="52"/>
    </row>
    <row r="30" spans="3:11" x14ac:dyDescent="0.3">
      <c r="K30" s="52"/>
    </row>
  </sheetData>
  <conditionalFormatting sqref="F8:H8">
    <cfRule type="cellIs" dxfId="10" priority="1" operator="lessThan">
      <formula>0</formula>
    </cfRule>
  </conditionalFormatting>
  <conditionalFormatting sqref="F24:H25">
    <cfRule type="cellIs" dxfId="9" priority="3" operator="lessThan">
      <formula>0</formula>
    </cfRule>
  </conditionalFormatting>
  <conditionalFormatting sqref="H9:H23"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1342-7772-4112-A9F2-8C0348C28740}">
  <dimension ref="D2:U75"/>
  <sheetViews>
    <sheetView zoomScaleNormal="100" workbookViewId="0">
      <selection activeCell="G7" sqref="G7"/>
    </sheetView>
  </sheetViews>
  <sheetFormatPr defaultRowHeight="14.4" x14ac:dyDescent="0.3"/>
  <cols>
    <col min="7" max="7" width="8.88671875" bestFit="1" customWidth="1"/>
    <col min="21" max="21" width="15.33203125" customWidth="1"/>
    <col min="22" max="22" width="15.5546875" customWidth="1"/>
  </cols>
  <sheetData>
    <row r="2" spans="4:21" ht="15" thickBot="1" x14ac:dyDescent="0.35"/>
    <row r="3" spans="4:21" ht="47.4" thickTop="1" thickBot="1" x14ac:dyDescent="0.9">
      <c r="D3" s="343" t="s">
        <v>228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1"/>
      <c r="U3" s="342"/>
    </row>
    <row r="4" spans="4:21" ht="15" thickTop="1" x14ac:dyDescent="0.3"/>
    <row r="7" spans="4:21" x14ac:dyDescent="0.3">
      <c r="G7" s="107" t="s">
        <v>472</v>
      </c>
    </row>
    <row r="8" spans="4:21" x14ac:dyDescent="0.3">
      <c r="F8" t="s">
        <v>460</v>
      </c>
      <c r="G8" t="s">
        <v>473</v>
      </c>
    </row>
    <row r="10" spans="4:21" ht="15" thickBot="1" x14ac:dyDescent="0.35">
      <c r="E10" s="162" t="s">
        <v>50</v>
      </c>
      <c r="F10" s="162" t="s">
        <v>10</v>
      </c>
      <c r="G10" s="162" t="s">
        <v>10</v>
      </c>
    </row>
    <row r="11" spans="4:21" ht="15" thickTop="1" x14ac:dyDescent="0.3">
      <c r="E11" s="859" t="s">
        <v>233</v>
      </c>
      <c r="F11" s="860">
        <v>89.7</v>
      </c>
      <c r="G11" s="861">
        <v>-10.6</v>
      </c>
    </row>
    <row r="12" spans="4:21" x14ac:dyDescent="0.3">
      <c r="E12" s="862" t="s">
        <v>474</v>
      </c>
      <c r="F12" s="863" t="s">
        <v>229</v>
      </c>
      <c r="G12" s="864" t="s">
        <v>229</v>
      </c>
    </row>
    <row r="13" spans="4:21" x14ac:dyDescent="0.3">
      <c r="E13" s="862" t="s">
        <v>230</v>
      </c>
      <c r="F13" s="865" t="s">
        <v>231</v>
      </c>
      <c r="G13" s="866" t="s">
        <v>232</v>
      </c>
    </row>
    <row r="14" spans="4:21" x14ac:dyDescent="0.3">
      <c r="E14" s="862" t="s">
        <v>235</v>
      </c>
      <c r="F14" s="867">
        <v>102.8</v>
      </c>
      <c r="G14" s="868">
        <v>-9.7150259067366004E-2</v>
      </c>
    </row>
    <row r="15" spans="4:21" x14ac:dyDescent="0.3">
      <c r="E15" s="862" t="s">
        <v>236</v>
      </c>
      <c r="F15" s="867">
        <v>88.8</v>
      </c>
      <c r="G15" s="868">
        <v>-14.510433386837899</v>
      </c>
    </row>
    <row r="16" spans="4:21" x14ac:dyDescent="0.3">
      <c r="E16" s="862" t="s">
        <v>237</v>
      </c>
      <c r="F16" s="867">
        <v>80.7</v>
      </c>
      <c r="G16" s="868">
        <v>-22.743221690590101</v>
      </c>
    </row>
    <row r="17" spans="5:7" x14ac:dyDescent="0.3">
      <c r="E17" s="862" t="s">
        <v>238</v>
      </c>
      <c r="F17" s="867">
        <v>85.2</v>
      </c>
      <c r="G17" s="868">
        <v>-17.201166180758001</v>
      </c>
    </row>
    <row r="18" spans="5:7" x14ac:dyDescent="0.3">
      <c r="E18" s="862" t="s">
        <v>239</v>
      </c>
      <c r="F18" s="867">
        <v>91.3</v>
      </c>
      <c r="G18" s="868">
        <v>-11.215559157212301</v>
      </c>
    </row>
    <row r="19" spans="5:7" x14ac:dyDescent="0.3">
      <c r="E19" s="862" t="s">
        <v>240</v>
      </c>
      <c r="F19" s="867">
        <v>93.5</v>
      </c>
      <c r="G19" s="868">
        <v>5.3698835899361796</v>
      </c>
    </row>
    <row r="20" spans="5:7" x14ac:dyDescent="0.3">
      <c r="E20" s="862" t="s">
        <v>241</v>
      </c>
      <c r="F20" s="867">
        <v>94.2</v>
      </c>
      <c r="G20" s="868">
        <v>16.680429397192398</v>
      </c>
    </row>
    <row r="21" spans="5:7" x14ac:dyDescent="0.3">
      <c r="E21" s="862" t="s">
        <v>242</v>
      </c>
      <c r="F21" s="867">
        <v>98.4</v>
      </c>
      <c r="G21" s="868">
        <v>15.492957746478901</v>
      </c>
    </row>
    <row r="22" spans="5:7" x14ac:dyDescent="0.3">
      <c r="E22" s="862" t="s">
        <v>243</v>
      </c>
      <c r="F22" s="867">
        <v>99.3</v>
      </c>
      <c r="G22" s="868">
        <v>8.7623220153340604</v>
      </c>
    </row>
    <row r="23" spans="5:7" x14ac:dyDescent="0.3">
      <c r="E23" s="862" t="s">
        <v>244</v>
      </c>
      <c r="F23" s="867">
        <v>99.1</v>
      </c>
      <c r="G23" s="868">
        <v>5.9515324305060497</v>
      </c>
    </row>
    <row r="24" spans="5:7" x14ac:dyDescent="0.3">
      <c r="E24" s="862" t="s">
        <v>245</v>
      </c>
      <c r="F24" s="867">
        <v>101.7</v>
      </c>
      <c r="G24" s="868">
        <v>7.9263977353149304</v>
      </c>
    </row>
    <row r="25" spans="5:7" x14ac:dyDescent="0.3">
      <c r="E25" s="862" t="s">
        <v>246</v>
      </c>
      <c r="F25" s="867">
        <v>100.6</v>
      </c>
      <c r="G25" s="868">
        <v>2.2018970189702101</v>
      </c>
    </row>
    <row r="26" spans="5:7" x14ac:dyDescent="0.3">
      <c r="E26" s="862" t="s">
        <v>247</v>
      </c>
      <c r="F26" s="867">
        <v>99.2</v>
      </c>
      <c r="G26" s="868">
        <v>-0.134273246055716</v>
      </c>
    </row>
    <row r="27" spans="5:7" x14ac:dyDescent="0.3">
      <c r="E27" s="862" t="s">
        <v>248</v>
      </c>
      <c r="F27" s="867">
        <v>96.4</v>
      </c>
      <c r="G27" s="868">
        <v>-2.6908846283215699</v>
      </c>
    </row>
    <row r="28" spans="5:7" x14ac:dyDescent="0.3">
      <c r="E28" s="862" t="s">
        <v>249</v>
      </c>
      <c r="F28" s="867">
        <v>98.3</v>
      </c>
      <c r="G28" s="868">
        <v>-3.3114754098360701</v>
      </c>
    </row>
    <row r="29" spans="5:7" x14ac:dyDescent="0.3">
      <c r="E29" s="862" t="s">
        <v>250</v>
      </c>
      <c r="F29" s="867">
        <v>98.6</v>
      </c>
      <c r="G29" s="868">
        <v>-1.9224395094464899</v>
      </c>
    </row>
    <row r="30" spans="5:7" x14ac:dyDescent="0.3">
      <c r="E30" s="862" t="s">
        <v>251</v>
      </c>
      <c r="F30" s="867">
        <v>98.3</v>
      </c>
      <c r="G30" s="868">
        <v>-0.90756302521009002</v>
      </c>
    </row>
    <row r="31" spans="5:7" x14ac:dyDescent="0.3">
      <c r="E31" s="862" t="s">
        <v>252</v>
      </c>
      <c r="F31" s="867">
        <v>97</v>
      </c>
      <c r="G31" s="868">
        <v>0.55305910819217097</v>
      </c>
    </row>
    <row r="32" spans="5:7" x14ac:dyDescent="0.3">
      <c r="E32" s="862" t="s">
        <v>253</v>
      </c>
      <c r="F32" s="867">
        <v>97.2</v>
      </c>
      <c r="G32" s="868">
        <v>-1.1190233977619599</v>
      </c>
    </row>
    <row r="33" spans="5:7" x14ac:dyDescent="0.3">
      <c r="E33" s="862" t="s">
        <v>254</v>
      </c>
      <c r="F33" s="867">
        <v>98.6</v>
      </c>
      <c r="G33" s="868">
        <v>0</v>
      </c>
    </row>
    <row r="34" spans="5:7" x14ac:dyDescent="0.3">
      <c r="E34" s="862" t="s">
        <v>255</v>
      </c>
      <c r="F34" s="867">
        <v>97.8</v>
      </c>
      <c r="G34" s="868">
        <v>-0.474898236092268</v>
      </c>
    </row>
    <row r="35" spans="5:7" x14ac:dyDescent="0.3">
      <c r="E35" s="862" t="s">
        <v>256</v>
      </c>
      <c r="F35" s="867">
        <v>99.4</v>
      </c>
      <c r="G35" s="868">
        <v>2.5438294946717299</v>
      </c>
    </row>
    <row r="36" spans="5:7" x14ac:dyDescent="0.3">
      <c r="E36" s="862" t="s">
        <v>257</v>
      </c>
      <c r="F36" s="867">
        <v>99.5</v>
      </c>
      <c r="G36" s="868">
        <v>2.3319615912208498</v>
      </c>
    </row>
    <row r="37" spans="5:7" x14ac:dyDescent="0.3">
      <c r="E37" s="862" t="s">
        <v>258</v>
      </c>
      <c r="F37" s="867">
        <v>98.2</v>
      </c>
      <c r="G37" s="868">
        <v>-0.43933761405879301</v>
      </c>
    </row>
    <row r="38" spans="5:7" x14ac:dyDescent="0.3">
      <c r="E38" s="862" t="s">
        <v>259</v>
      </c>
      <c r="F38" s="867">
        <v>98.7</v>
      </c>
      <c r="G38" s="868">
        <v>0.88616223585549503</v>
      </c>
    </row>
    <row r="39" spans="5:7" x14ac:dyDescent="0.3">
      <c r="E39" s="862" t="s">
        <v>260</v>
      </c>
      <c r="F39" s="867">
        <v>97.7</v>
      </c>
      <c r="G39" s="868">
        <v>-1.7096882333221599</v>
      </c>
    </row>
    <row r="40" spans="5:7" x14ac:dyDescent="0.3">
      <c r="E40" s="862" t="s">
        <v>261</v>
      </c>
      <c r="F40" s="867">
        <v>98.1</v>
      </c>
      <c r="G40" s="868">
        <v>-1.3739946380696799</v>
      </c>
    </row>
    <row r="41" spans="5:7" x14ac:dyDescent="0.3">
      <c r="E41" s="862" t="s">
        <v>262</v>
      </c>
      <c r="F41" s="867">
        <v>99.2</v>
      </c>
      <c r="G41" s="868">
        <v>0.984385607603532</v>
      </c>
    </row>
    <row r="42" spans="5:7" x14ac:dyDescent="0.3">
      <c r="E42" s="862" t="s">
        <v>263</v>
      </c>
      <c r="F42" s="867">
        <v>100.6</v>
      </c>
      <c r="G42" s="868">
        <v>1.9594594594594601</v>
      </c>
    </row>
    <row r="43" spans="5:7" x14ac:dyDescent="0.3">
      <c r="E43" s="862" t="s">
        <v>264</v>
      </c>
      <c r="F43" s="867">
        <v>102.1</v>
      </c>
      <c r="G43" s="868">
        <v>4.5020463847203196</v>
      </c>
    </row>
    <row r="44" spans="5:7" x14ac:dyDescent="0.3">
      <c r="E44" s="862" t="s">
        <v>265</v>
      </c>
      <c r="F44" s="867">
        <v>101.9</v>
      </c>
      <c r="G44" s="868">
        <v>3.83961943594971</v>
      </c>
    </row>
    <row r="45" spans="5:7" x14ac:dyDescent="0.3">
      <c r="E45" s="862" t="s">
        <v>266</v>
      </c>
      <c r="F45" s="867">
        <v>99.9</v>
      </c>
      <c r="G45" s="868">
        <v>0.70588235294117896</v>
      </c>
    </row>
    <row r="46" spans="5:7" x14ac:dyDescent="0.3">
      <c r="E46" s="862" t="s">
        <v>267</v>
      </c>
      <c r="F46" s="867">
        <v>100.2</v>
      </c>
      <c r="G46" s="868">
        <v>-0.36447978793902602</v>
      </c>
    </row>
    <row r="47" spans="5:7" x14ac:dyDescent="0.3">
      <c r="E47" s="862" t="s">
        <v>268</v>
      </c>
      <c r="F47" s="867">
        <v>100.8</v>
      </c>
      <c r="G47" s="868">
        <v>-1.3381201044386399</v>
      </c>
    </row>
    <row r="48" spans="5:7" x14ac:dyDescent="0.3">
      <c r="E48" s="862" t="s">
        <v>269</v>
      </c>
      <c r="F48" s="867">
        <v>100.8</v>
      </c>
      <c r="G48" s="868">
        <v>-1.0798429319371901</v>
      </c>
    </row>
    <row r="49" spans="5:7" x14ac:dyDescent="0.3">
      <c r="E49" s="862" t="s">
        <v>270</v>
      </c>
      <c r="F49" s="867">
        <v>101.9</v>
      </c>
      <c r="G49" s="868">
        <v>2.00267022696928</v>
      </c>
    </row>
    <row r="50" spans="5:7" x14ac:dyDescent="0.3">
      <c r="E50" s="862" t="s">
        <v>271</v>
      </c>
      <c r="F50" s="867">
        <v>103.4</v>
      </c>
      <c r="G50" s="868">
        <v>3.1260392417691998</v>
      </c>
    </row>
    <row r="51" spans="5:7" x14ac:dyDescent="0.3">
      <c r="E51" s="862" t="s">
        <v>272</v>
      </c>
      <c r="F51" s="867">
        <v>104.9</v>
      </c>
      <c r="G51" s="868">
        <v>4.0688058220311003</v>
      </c>
    </row>
    <row r="52" spans="5:7" x14ac:dyDescent="0.3">
      <c r="E52" s="862" t="s">
        <v>273</v>
      </c>
      <c r="F52" s="867">
        <v>102.1</v>
      </c>
      <c r="G52" s="868">
        <v>1.35626860734371</v>
      </c>
    </row>
    <row r="53" spans="5:7" x14ac:dyDescent="0.3">
      <c r="E53" s="862" t="s">
        <v>274</v>
      </c>
      <c r="F53" s="867">
        <v>103.4</v>
      </c>
      <c r="G53" s="868">
        <v>1.47251308900524</v>
      </c>
    </row>
    <row r="54" spans="5:7" x14ac:dyDescent="0.3">
      <c r="E54" s="862" t="s">
        <v>275</v>
      </c>
      <c r="F54" s="867">
        <v>102.3</v>
      </c>
      <c r="G54" s="868">
        <v>-1.0319251854240701</v>
      </c>
    </row>
    <row r="55" spans="5:7" x14ac:dyDescent="0.3">
      <c r="E55" s="862" t="s">
        <v>276</v>
      </c>
      <c r="F55" s="867">
        <v>101</v>
      </c>
      <c r="G55" s="868">
        <v>-3.7190082644628299</v>
      </c>
    </row>
    <row r="56" spans="5:7" x14ac:dyDescent="0.3">
      <c r="E56" s="862" t="s">
        <v>277</v>
      </c>
      <c r="F56" s="867">
        <v>101.7</v>
      </c>
      <c r="G56" s="868">
        <v>-0.39164490861618001</v>
      </c>
    </row>
    <row r="57" spans="5:7" x14ac:dyDescent="0.3">
      <c r="E57" s="862" t="s">
        <v>278</v>
      </c>
      <c r="F57" s="867">
        <v>101</v>
      </c>
      <c r="G57" s="868">
        <v>-2.2895840051596199</v>
      </c>
    </row>
    <row r="58" spans="5:7" x14ac:dyDescent="0.3">
      <c r="E58" s="862" t="s">
        <v>279</v>
      </c>
      <c r="F58" s="867">
        <v>99.7</v>
      </c>
      <c r="G58" s="868">
        <v>-2.5741283805799902</v>
      </c>
    </row>
    <row r="59" spans="5:7" x14ac:dyDescent="0.3">
      <c r="E59" s="862" t="s">
        <v>280</v>
      </c>
      <c r="F59" s="867">
        <v>99</v>
      </c>
      <c r="G59" s="868">
        <v>-1.94783757015515</v>
      </c>
    </row>
    <row r="60" spans="5:7" x14ac:dyDescent="0.3">
      <c r="E60" s="862" t="s">
        <v>281</v>
      </c>
      <c r="F60" s="867">
        <v>100.1</v>
      </c>
      <c r="G60" s="868">
        <v>-1.63826998689383</v>
      </c>
    </row>
    <row r="61" spans="5:7" x14ac:dyDescent="0.3">
      <c r="E61" s="862" t="s">
        <v>282</v>
      </c>
      <c r="F61" s="867">
        <v>91.3</v>
      </c>
      <c r="G61" s="868">
        <v>-9.6369636963696408</v>
      </c>
    </row>
    <row r="62" spans="5:7" x14ac:dyDescent="0.3">
      <c r="E62" s="862" t="s">
        <v>283</v>
      </c>
      <c r="F62" s="867">
        <v>97.5</v>
      </c>
      <c r="G62" s="868">
        <v>-2.2073578595317902</v>
      </c>
    </row>
    <row r="63" spans="5:7" x14ac:dyDescent="0.3">
      <c r="E63" s="862" t="s">
        <v>284</v>
      </c>
      <c r="F63" s="867">
        <v>103.9</v>
      </c>
      <c r="G63" s="868">
        <v>4.9158249158249196</v>
      </c>
    </row>
    <row r="64" spans="5:7" x14ac:dyDescent="0.3">
      <c r="E64" s="862" t="s">
        <v>285</v>
      </c>
      <c r="F64" s="867">
        <v>103.2</v>
      </c>
      <c r="G64" s="868">
        <v>3.1312458361092501</v>
      </c>
    </row>
    <row r="65" spans="5:7" x14ac:dyDescent="0.3">
      <c r="E65" s="862" t="s">
        <v>286</v>
      </c>
      <c r="F65" s="867">
        <v>103.4</v>
      </c>
      <c r="G65" s="868">
        <v>13.330898466033601</v>
      </c>
    </row>
    <row r="66" spans="5:7" x14ac:dyDescent="0.3">
      <c r="E66" s="862" t="s">
        <v>287</v>
      </c>
      <c r="F66" s="867">
        <v>103.9</v>
      </c>
      <c r="G66" s="868">
        <v>6.5663474692202701</v>
      </c>
    </row>
    <row r="67" spans="5:7" x14ac:dyDescent="0.3">
      <c r="E67" s="862" t="s">
        <v>288</v>
      </c>
      <c r="F67" s="867">
        <v>106.2</v>
      </c>
      <c r="G67" s="868">
        <v>2.2143774069319599</v>
      </c>
    </row>
    <row r="68" spans="5:7" x14ac:dyDescent="0.3">
      <c r="E68" s="862" t="s">
        <v>289</v>
      </c>
      <c r="F68" s="867">
        <v>104.4</v>
      </c>
      <c r="G68" s="868">
        <v>1.16279069767441</v>
      </c>
    </row>
    <row r="69" spans="5:7" x14ac:dyDescent="0.3">
      <c r="E69" s="862" t="s">
        <v>290</v>
      </c>
      <c r="F69" s="867">
        <v>100.2</v>
      </c>
      <c r="G69" s="868">
        <v>-3.1260070899129699</v>
      </c>
    </row>
    <row r="70" spans="5:7" x14ac:dyDescent="0.3">
      <c r="E70" s="862" t="s">
        <v>291</v>
      </c>
      <c r="F70" s="867">
        <v>96.2</v>
      </c>
      <c r="G70" s="868">
        <v>-7.3491655969191303</v>
      </c>
    </row>
    <row r="71" spans="5:7" x14ac:dyDescent="0.3">
      <c r="E71" s="862" t="s">
        <v>292</v>
      </c>
      <c r="F71" s="867">
        <v>89.6</v>
      </c>
      <c r="G71" s="868">
        <v>-15.6043956043956</v>
      </c>
    </row>
    <row r="72" spans="5:7" x14ac:dyDescent="0.3">
      <c r="E72" s="862" t="s">
        <v>293</v>
      </c>
      <c r="F72" s="867">
        <v>89.7</v>
      </c>
      <c r="G72" s="868">
        <v>-14.080459770114899</v>
      </c>
    </row>
    <row r="73" spans="5:7" x14ac:dyDescent="0.3">
      <c r="E73" s="862" t="s">
        <v>294</v>
      </c>
      <c r="F73" s="867">
        <v>89.4</v>
      </c>
      <c r="G73" s="868">
        <v>-10.7451763140386</v>
      </c>
    </row>
    <row r="74" spans="5:7" ht="15" thickBot="1" x14ac:dyDescent="0.35">
      <c r="E74" s="869" t="s">
        <v>475</v>
      </c>
      <c r="F74" s="870">
        <v>89.9</v>
      </c>
      <c r="G74" s="871">
        <v>-6.6158642189123604</v>
      </c>
    </row>
    <row r="75" spans="5:7" ht="15" thickTop="1" x14ac:dyDescent="0.3"/>
  </sheetData>
  <conditionalFormatting sqref="G11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G13:G74">
    <cfRule type="cellIs" dxfId="5" priority="3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C51CE-8B04-4AFF-BC59-42BAA3E5C0FE}">
  <dimension ref="A2:AI77"/>
  <sheetViews>
    <sheetView zoomScale="90" zoomScaleNormal="90" workbookViewId="0">
      <selection activeCell="C2" sqref="C2"/>
    </sheetView>
  </sheetViews>
  <sheetFormatPr defaultColWidth="8.88671875" defaultRowHeight="14.4" x14ac:dyDescent="0.3"/>
  <cols>
    <col min="7" max="7" width="8.88671875" bestFit="1" customWidth="1"/>
  </cols>
  <sheetData>
    <row r="2" spans="4:20" ht="15" thickBot="1" x14ac:dyDescent="0.35"/>
    <row r="3" spans="4:20" ht="47.4" thickTop="1" thickBot="1" x14ac:dyDescent="0.9">
      <c r="D3" s="343" t="s">
        <v>234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2"/>
    </row>
    <row r="4" spans="4:20" ht="15" thickTop="1" x14ac:dyDescent="0.3"/>
    <row r="6" spans="4:20" ht="15" thickBot="1" x14ac:dyDescent="0.35"/>
    <row r="7" spans="4:20" ht="18.600000000000001" thickBot="1" x14ac:dyDescent="0.4">
      <c r="G7" s="831"/>
      <c r="H7" s="832" t="s">
        <v>476</v>
      </c>
      <c r="I7" s="832"/>
      <c r="J7" s="832"/>
      <c r="K7" s="833"/>
    </row>
    <row r="9" spans="4:20" x14ac:dyDescent="0.3">
      <c r="F9" t="s">
        <v>477</v>
      </c>
      <c r="G9" t="s">
        <v>478</v>
      </c>
    </row>
    <row r="11" spans="4:20" ht="15" thickBot="1" x14ac:dyDescent="0.35">
      <c r="E11" s="162" t="s">
        <v>50</v>
      </c>
      <c r="F11" s="162" t="s">
        <v>479</v>
      </c>
      <c r="G11" s="162" t="s">
        <v>479</v>
      </c>
    </row>
    <row r="12" spans="4:20" ht="15" thickTop="1" x14ac:dyDescent="0.3">
      <c r="E12" s="851" t="s">
        <v>233</v>
      </c>
      <c r="F12" s="852">
        <v>74.8</v>
      </c>
      <c r="G12" s="872">
        <v>-5.4</v>
      </c>
    </row>
    <row r="13" spans="4:20" x14ac:dyDescent="0.3">
      <c r="E13" s="853" t="s">
        <v>474</v>
      </c>
      <c r="F13" s="873" t="s">
        <v>480</v>
      </c>
      <c r="G13" s="854" t="s">
        <v>480</v>
      </c>
    </row>
    <row r="14" spans="4:20" x14ac:dyDescent="0.3">
      <c r="E14" s="853" t="s">
        <v>230</v>
      </c>
      <c r="F14" s="874" t="s">
        <v>231</v>
      </c>
      <c r="G14" s="855" t="s">
        <v>232</v>
      </c>
    </row>
    <row r="15" spans="4:20" x14ac:dyDescent="0.3">
      <c r="E15" s="853" t="s">
        <v>235</v>
      </c>
      <c r="F15" s="399">
        <v>81.599999999999994</v>
      </c>
      <c r="G15" s="856">
        <v>-3.3175355450237101</v>
      </c>
    </row>
    <row r="16" spans="4:20" x14ac:dyDescent="0.3">
      <c r="E16" s="853" t="s">
        <v>236</v>
      </c>
      <c r="F16" s="399">
        <v>72.5</v>
      </c>
      <c r="G16" s="856">
        <v>-13.5876042908224</v>
      </c>
    </row>
    <row r="17" spans="5:7" x14ac:dyDescent="0.3">
      <c r="E17" s="853" t="s">
        <v>237</v>
      </c>
      <c r="F17" s="399">
        <v>69.7</v>
      </c>
      <c r="G17" s="856">
        <v>-16.526946107784401</v>
      </c>
    </row>
    <row r="18" spans="5:7" x14ac:dyDescent="0.3">
      <c r="E18" s="853" t="s">
        <v>238</v>
      </c>
      <c r="F18" s="399">
        <v>72.7</v>
      </c>
      <c r="G18" s="856">
        <v>-11.2332112332112</v>
      </c>
    </row>
    <row r="19" spans="5:7" x14ac:dyDescent="0.3">
      <c r="E19" s="853" t="s">
        <v>239</v>
      </c>
      <c r="F19" s="399">
        <v>76.2</v>
      </c>
      <c r="G19" s="856">
        <v>-6.6176470588235201</v>
      </c>
    </row>
    <row r="20" spans="5:7" x14ac:dyDescent="0.3">
      <c r="E20" s="853" t="s">
        <v>240</v>
      </c>
      <c r="F20" s="399">
        <v>78</v>
      </c>
      <c r="G20" s="856">
        <v>7.5862068965517198</v>
      </c>
    </row>
    <row r="21" spans="5:7" x14ac:dyDescent="0.3">
      <c r="E21" s="853" t="s">
        <v>241</v>
      </c>
      <c r="F21" s="399">
        <v>79</v>
      </c>
      <c r="G21" s="856">
        <v>13.342898134863701</v>
      </c>
    </row>
    <row r="22" spans="5:7" x14ac:dyDescent="0.3">
      <c r="E22" s="853" t="s">
        <v>242</v>
      </c>
      <c r="F22" s="399">
        <v>81.7</v>
      </c>
      <c r="G22" s="856">
        <v>12.3796423658872</v>
      </c>
    </row>
    <row r="23" spans="5:7" x14ac:dyDescent="0.3">
      <c r="E23" s="853" t="s">
        <v>243</v>
      </c>
      <c r="F23" s="399">
        <v>81.599999999999994</v>
      </c>
      <c r="G23" s="856">
        <v>7.0866141732283303</v>
      </c>
    </row>
    <row r="24" spans="5:7" x14ac:dyDescent="0.3">
      <c r="E24" s="853" t="s">
        <v>244</v>
      </c>
      <c r="F24" s="399">
        <v>82</v>
      </c>
      <c r="G24" s="856">
        <v>5.1282051282051304</v>
      </c>
    </row>
    <row r="25" spans="5:7" x14ac:dyDescent="0.3">
      <c r="E25" s="853" t="s">
        <v>245</v>
      </c>
      <c r="F25" s="399">
        <v>83.1</v>
      </c>
      <c r="G25" s="856">
        <v>5.1898734177215102</v>
      </c>
    </row>
    <row r="26" spans="5:7" x14ac:dyDescent="0.3">
      <c r="E26" s="853" t="s">
        <v>246</v>
      </c>
      <c r="F26" s="399">
        <v>82.7</v>
      </c>
      <c r="G26" s="856">
        <v>1.22399020807834</v>
      </c>
    </row>
    <row r="27" spans="5:7" x14ac:dyDescent="0.3">
      <c r="E27" s="853" t="s">
        <v>247</v>
      </c>
      <c r="F27" s="399">
        <v>80.599999999999994</v>
      </c>
      <c r="G27" s="856">
        <v>-1.2254901960784299</v>
      </c>
    </row>
    <row r="28" spans="5:7" x14ac:dyDescent="0.3">
      <c r="E28" s="853" t="s">
        <v>248</v>
      </c>
      <c r="F28" s="399">
        <v>79.599999999999994</v>
      </c>
      <c r="G28" s="856">
        <v>-2.92682926829269</v>
      </c>
    </row>
    <row r="29" spans="5:7" x14ac:dyDescent="0.3">
      <c r="E29" s="853" t="s">
        <v>249</v>
      </c>
      <c r="F29" s="399">
        <v>80.099999999999994</v>
      </c>
      <c r="G29" s="856">
        <v>-3.6101083032490999</v>
      </c>
    </row>
    <row r="30" spans="5:7" x14ac:dyDescent="0.3">
      <c r="E30" s="853" t="s">
        <v>250</v>
      </c>
      <c r="F30" s="399">
        <v>79.7</v>
      </c>
      <c r="G30" s="856">
        <v>-3.6275695284159601</v>
      </c>
    </row>
    <row r="31" spans="5:7" x14ac:dyDescent="0.3">
      <c r="E31" s="853" t="s">
        <v>251</v>
      </c>
      <c r="F31" s="399">
        <v>79.599999999999994</v>
      </c>
      <c r="G31" s="856">
        <v>-1.24069478908189</v>
      </c>
    </row>
    <row r="32" spans="5:7" x14ac:dyDescent="0.3">
      <c r="E32" s="853" t="s">
        <v>252</v>
      </c>
      <c r="F32" s="399">
        <v>79.5</v>
      </c>
      <c r="G32" s="856">
        <v>-0.12562814070351</v>
      </c>
    </row>
    <row r="33" spans="5:7" x14ac:dyDescent="0.3">
      <c r="E33" s="853" t="s">
        <v>253</v>
      </c>
      <c r="F33" s="399">
        <v>78.400000000000006</v>
      </c>
      <c r="G33" s="856">
        <v>-2.1223470661672801</v>
      </c>
    </row>
    <row r="34" spans="5:7" x14ac:dyDescent="0.3">
      <c r="E34" s="853" t="s">
        <v>254</v>
      </c>
      <c r="F34" s="399">
        <v>79.3</v>
      </c>
      <c r="G34" s="856">
        <v>-0.50188205771644401</v>
      </c>
    </row>
    <row r="35" spans="5:7" x14ac:dyDescent="0.3">
      <c r="E35" s="853" t="s">
        <v>255</v>
      </c>
      <c r="F35" s="399">
        <v>80.5</v>
      </c>
      <c r="G35" s="856">
        <v>1.13065326633167</v>
      </c>
    </row>
    <row r="36" spans="5:7" x14ac:dyDescent="0.3">
      <c r="E36" s="853" t="s">
        <v>256</v>
      </c>
      <c r="F36" s="399">
        <v>81.3</v>
      </c>
      <c r="G36" s="856">
        <v>2.2641509433962201</v>
      </c>
    </row>
    <row r="37" spans="5:7" x14ac:dyDescent="0.3">
      <c r="E37" s="853" t="s">
        <v>257</v>
      </c>
      <c r="F37" s="399">
        <v>81.8</v>
      </c>
      <c r="G37" s="856">
        <v>4.3367346938775402</v>
      </c>
    </row>
    <row r="38" spans="5:7" x14ac:dyDescent="0.3">
      <c r="E38" s="853" t="s">
        <v>258</v>
      </c>
      <c r="F38" s="399">
        <v>81.599999999999994</v>
      </c>
      <c r="G38" s="856">
        <v>2.9003783102143701</v>
      </c>
    </row>
    <row r="39" spans="5:7" x14ac:dyDescent="0.3">
      <c r="E39" s="853" t="s">
        <v>259</v>
      </c>
      <c r="F39" s="399">
        <v>82</v>
      </c>
      <c r="G39" s="856">
        <v>1.86335403726708</v>
      </c>
    </row>
    <row r="40" spans="5:7" x14ac:dyDescent="0.3">
      <c r="E40" s="853" t="s">
        <v>260</v>
      </c>
      <c r="F40" s="399">
        <v>80.900000000000006</v>
      </c>
      <c r="G40" s="856">
        <v>-0.49200492004919</v>
      </c>
    </row>
    <row r="41" spans="5:7" x14ac:dyDescent="0.3">
      <c r="E41" s="853" t="s">
        <v>261</v>
      </c>
      <c r="F41" s="399">
        <v>81.3</v>
      </c>
      <c r="G41" s="856">
        <v>-0.61124694376528099</v>
      </c>
    </row>
    <row r="42" spans="5:7" x14ac:dyDescent="0.3">
      <c r="E42" s="853" t="s">
        <v>262</v>
      </c>
      <c r="F42" s="399">
        <v>81.900000000000006</v>
      </c>
      <c r="G42" s="856">
        <v>0.36764705882354298</v>
      </c>
    </row>
    <row r="43" spans="5:7" x14ac:dyDescent="0.3">
      <c r="E43" s="853" t="s">
        <v>263</v>
      </c>
      <c r="F43" s="399">
        <v>81.5</v>
      </c>
      <c r="G43" s="856">
        <v>-0.60975609756097604</v>
      </c>
    </row>
    <row r="44" spans="5:7" x14ac:dyDescent="0.3">
      <c r="E44" s="853" t="s">
        <v>264</v>
      </c>
      <c r="F44" s="399">
        <v>82.1</v>
      </c>
      <c r="G44" s="856">
        <v>1.4833127317676</v>
      </c>
    </row>
    <row r="45" spans="5:7" x14ac:dyDescent="0.3">
      <c r="E45" s="853" t="s">
        <v>265</v>
      </c>
      <c r="F45" s="399">
        <v>81.400000000000006</v>
      </c>
      <c r="G45" s="856">
        <v>0.123001230012311</v>
      </c>
    </row>
    <row r="46" spans="5:7" x14ac:dyDescent="0.3">
      <c r="E46" s="853" t="s">
        <v>266</v>
      </c>
      <c r="F46" s="399">
        <v>81.5</v>
      </c>
      <c r="G46" s="856">
        <v>-0.48840048840049499</v>
      </c>
    </row>
    <row r="47" spans="5:7" x14ac:dyDescent="0.3">
      <c r="E47" s="853" t="s">
        <v>267</v>
      </c>
      <c r="F47" s="399">
        <v>82.4</v>
      </c>
      <c r="G47" s="856">
        <v>1.1042944785276101</v>
      </c>
    </row>
    <row r="48" spans="5:7" x14ac:dyDescent="0.3">
      <c r="E48" s="853" t="s">
        <v>268</v>
      </c>
      <c r="F48" s="399">
        <v>82.7</v>
      </c>
      <c r="G48" s="856">
        <v>0.73081607795372505</v>
      </c>
    </row>
    <row r="49" spans="1:35" x14ac:dyDescent="0.3">
      <c r="E49" s="853" t="s">
        <v>269</v>
      </c>
      <c r="F49" s="399">
        <v>84.2</v>
      </c>
      <c r="G49" s="856">
        <v>3.4398034398034398</v>
      </c>
    </row>
    <row r="50" spans="1:35" x14ac:dyDescent="0.3">
      <c r="E50" s="853" t="s">
        <v>270</v>
      </c>
      <c r="F50" s="399">
        <v>84</v>
      </c>
      <c r="G50" s="856">
        <v>3.0674846625766898</v>
      </c>
    </row>
    <row r="51" spans="1:35" x14ac:dyDescent="0.3">
      <c r="E51" s="853" t="s">
        <v>271</v>
      </c>
      <c r="F51" s="399">
        <v>83.9</v>
      </c>
      <c r="G51" s="856">
        <v>1.8203883495145601</v>
      </c>
    </row>
    <row r="52" spans="1:35" x14ac:dyDescent="0.3">
      <c r="E52" s="853" t="s">
        <v>272</v>
      </c>
      <c r="F52" s="399">
        <v>83.9</v>
      </c>
      <c r="G52" s="856">
        <v>1.4510278113663899</v>
      </c>
    </row>
    <row r="53" spans="1:35" x14ac:dyDescent="0.3">
      <c r="E53" s="853" t="s">
        <v>273</v>
      </c>
      <c r="F53" s="399">
        <v>82.7</v>
      </c>
      <c r="G53" s="856">
        <v>-1.78147268408551</v>
      </c>
    </row>
    <row r="54" spans="1:35" x14ac:dyDescent="0.3">
      <c r="E54" s="853" t="s">
        <v>274</v>
      </c>
      <c r="F54" s="399">
        <v>83.9</v>
      </c>
      <c r="G54" s="856">
        <v>-0.119047619047612</v>
      </c>
    </row>
    <row r="55" spans="1:35" x14ac:dyDescent="0.3">
      <c r="E55" s="853" t="s">
        <v>275</v>
      </c>
      <c r="F55" s="399">
        <v>83.7</v>
      </c>
      <c r="G55" s="856">
        <v>-0.23837902264601099</v>
      </c>
    </row>
    <row r="56" spans="1:35" x14ac:dyDescent="0.3">
      <c r="E56" s="853" t="s">
        <v>276</v>
      </c>
      <c r="F56" s="399">
        <v>83.2</v>
      </c>
      <c r="G56" s="856">
        <v>-0.83432657926102805</v>
      </c>
    </row>
    <row r="57" spans="1:35" x14ac:dyDescent="0.3">
      <c r="E57" s="853" t="s">
        <v>277</v>
      </c>
      <c r="F57" s="399">
        <v>82.6</v>
      </c>
      <c r="G57" s="856">
        <v>-0.120918984280542</v>
      </c>
    </row>
    <row r="58" spans="1:35" x14ac:dyDescent="0.3">
      <c r="E58" s="853" t="s">
        <v>278</v>
      </c>
      <c r="F58" s="399">
        <v>81.7</v>
      </c>
      <c r="G58" s="856">
        <v>-2.6221692491060802</v>
      </c>
    </row>
    <row r="59" spans="1:35" x14ac:dyDescent="0.3">
      <c r="E59" s="853" t="s">
        <v>279</v>
      </c>
      <c r="F59" s="399">
        <v>81.099999999999994</v>
      </c>
      <c r="G59" s="856">
        <v>-3.1063321385902101</v>
      </c>
    </row>
    <row r="60" spans="1:35" x14ac:dyDescent="0.3">
      <c r="E60" s="853" t="s">
        <v>280</v>
      </c>
      <c r="F60" s="399">
        <v>81.900000000000006</v>
      </c>
      <c r="G60" s="856">
        <v>-1.5625</v>
      </c>
    </row>
    <row r="61" spans="1:35" x14ac:dyDescent="0.3">
      <c r="E61" s="853" t="s">
        <v>281</v>
      </c>
      <c r="F61" s="399">
        <v>74.5</v>
      </c>
      <c r="G61" s="856">
        <v>-9.8062953995157294</v>
      </c>
    </row>
    <row r="62" spans="1:35" x14ac:dyDescent="0.3">
      <c r="E62" s="853" t="s">
        <v>282</v>
      </c>
      <c r="F62" s="410">
        <v>74</v>
      </c>
      <c r="G62" s="856">
        <v>-9.4247246022031899</v>
      </c>
    </row>
    <row r="63" spans="1:35" s="834" customFormat="1" x14ac:dyDescent="0.3">
      <c r="A63"/>
      <c r="B63"/>
      <c r="C63"/>
      <c r="D63"/>
      <c r="E63" s="853" t="s">
        <v>283</v>
      </c>
      <c r="F63" s="410">
        <v>78.2</v>
      </c>
      <c r="G63" s="856">
        <v>-3.5758323057952999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x14ac:dyDescent="0.3">
      <c r="E64" s="853" t="s">
        <v>284</v>
      </c>
      <c r="F64" s="399">
        <v>81.8</v>
      </c>
      <c r="G64" s="856">
        <v>-0.122100122100133</v>
      </c>
    </row>
    <row r="65" spans="5:7" x14ac:dyDescent="0.3">
      <c r="E65" s="853" t="s">
        <v>285</v>
      </c>
      <c r="F65" s="399">
        <v>81.8</v>
      </c>
      <c r="G65" s="856">
        <v>9.7986577181208006</v>
      </c>
    </row>
    <row r="66" spans="5:7" x14ac:dyDescent="0.3">
      <c r="E66" s="853" t="s">
        <v>286</v>
      </c>
      <c r="F66" s="399">
        <v>82.6</v>
      </c>
      <c r="G66" s="856">
        <v>11.6216216216216</v>
      </c>
    </row>
    <row r="67" spans="5:7" x14ac:dyDescent="0.3">
      <c r="E67" s="853" t="s">
        <v>287</v>
      </c>
      <c r="F67" s="399">
        <v>83</v>
      </c>
      <c r="G67" s="856">
        <v>6.13810741687979</v>
      </c>
    </row>
    <row r="68" spans="5:7" x14ac:dyDescent="0.3">
      <c r="E68" s="853" t="s">
        <v>288</v>
      </c>
      <c r="F68" s="399">
        <v>82.4</v>
      </c>
      <c r="G68" s="856">
        <v>0.733496332518348</v>
      </c>
    </row>
    <row r="69" spans="5:7" x14ac:dyDescent="0.3">
      <c r="E69" s="853" t="s">
        <v>289</v>
      </c>
      <c r="F69" s="399">
        <v>80.8</v>
      </c>
      <c r="G69" s="856">
        <v>-1.22249388753056</v>
      </c>
    </row>
    <row r="70" spans="5:7" x14ac:dyDescent="0.3">
      <c r="E70" s="853" t="s">
        <v>290</v>
      </c>
      <c r="F70" s="399">
        <v>80.2</v>
      </c>
      <c r="G70" s="856">
        <v>-2.9055690072639102</v>
      </c>
    </row>
    <row r="71" spans="5:7" x14ac:dyDescent="0.3">
      <c r="E71" s="853" t="s">
        <v>291</v>
      </c>
      <c r="F71" s="399">
        <v>76.2</v>
      </c>
      <c r="G71" s="856">
        <v>-8.19277108433735</v>
      </c>
    </row>
    <row r="72" spans="5:7" x14ac:dyDescent="0.3">
      <c r="E72" s="853" t="s">
        <v>292</v>
      </c>
      <c r="F72" s="399">
        <v>74.900000000000006</v>
      </c>
      <c r="G72" s="856">
        <v>-9.1019417475728108</v>
      </c>
    </row>
    <row r="73" spans="5:7" x14ac:dyDescent="0.3">
      <c r="E73" s="853" t="s">
        <v>293</v>
      </c>
      <c r="F73" s="399">
        <v>75.7</v>
      </c>
      <c r="G73" s="856">
        <v>-6.3118811881188099</v>
      </c>
    </row>
    <row r="74" spans="5:7" x14ac:dyDescent="0.3">
      <c r="E74" s="853" t="s">
        <v>294</v>
      </c>
      <c r="F74" s="875">
        <v>74.7</v>
      </c>
      <c r="G74" s="856">
        <v>-6.8578553615960098</v>
      </c>
    </row>
    <row r="75" spans="5:7" x14ac:dyDescent="0.3">
      <c r="E75" s="853" t="s">
        <v>475</v>
      </c>
      <c r="F75" s="875">
        <v>74.099999999999994</v>
      </c>
      <c r="G75" s="856">
        <v>-2.7559055118110298</v>
      </c>
    </row>
    <row r="76" spans="5:7" ht="15" thickBot="1" x14ac:dyDescent="0.35">
      <c r="E76" s="857"/>
      <c r="F76" s="403"/>
      <c r="G76" s="858"/>
    </row>
    <row r="77" spans="5:7" ht="15" thickTop="1" x14ac:dyDescent="0.3"/>
  </sheetData>
  <conditionalFormatting sqref="G12">
    <cfRule type="cellIs" dxfId="4" priority="1" operator="lessThan">
      <formula>0</formula>
    </cfRule>
  </conditionalFormatting>
  <conditionalFormatting sqref="G14:G76">
    <cfRule type="cellIs" dxfId="3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FFE50-56D0-4E84-B0A8-A33DA1B21B60}">
  <sheetPr>
    <pageSetUpPr fitToPage="1"/>
  </sheetPr>
  <dimension ref="C2:AJ14"/>
  <sheetViews>
    <sheetView topLeftCell="B1" zoomScale="80" zoomScaleNormal="80" workbookViewId="0">
      <selection activeCell="P14" sqref="P14"/>
    </sheetView>
  </sheetViews>
  <sheetFormatPr defaultColWidth="9.33203125" defaultRowHeight="13.2" x14ac:dyDescent="0.25"/>
  <cols>
    <col min="1" max="2" width="9.33203125" style="163"/>
    <col min="3" max="16" width="5.5546875" style="163" customWidth="1"/>
    <col min="17" max="17" width="7" style="163" customWidth="1"/>
    <col min="18" max="20" width="5.5546875" style="163" customWidth="1"/>
    <col min="21" max="22" width="5.44140625" style="163" customWidth="1"/>
    <col min="23" max="23" width="6.33203125" style="163" customWidth="1"/>
    <col min="24" max="35" width="9.33203125" style="163"/>
    <col min="36" max="36" width="19.5546875" style="163" customWidth="1"/>
    <col min="37" max="16384" width="9.33203125" style="163"/>
  </cols>
  <sheetData>
    <row r="2" spans="3:36" ht="13.8" thickBot="1" x14ac:dyDescent="0.3"/>
    <row r="3" spans="3:36" ht="47.4" thickTop="1" thickBot="1" x14ac:dyDescent="0.9">
      <c r="C3" s="343" t="s">
        <v>295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2"/>
      <c r="T3" s="455"/>
      <c r="U3" s="455"/>
      <c r="V3" s="455"/>
      <c r="W3" s="455"/>
      <c r="X3" s="455"/>
      <c r="Y3" s="455"/>
      <c r="Z3" s="455"/>
      <c r="AA3" s="455"/>
      <c r="AB3" s="455"/>
      <c r="AC3" s="455"/>
      <c r="AD3" s="455"/>
      <c r="AE3" s="455"/>
      <c r="AF3" s="455"/>
      <c r="AG3" s="455"/>
      <c r="AH3" s="455"/>
      <c r="AI3" s="455"/>
      <c r="AJ3" s="456"/>
    </row>
    <row r="4" spans="3:36" ht="13.8" thickTop="1" x14ac:dyDescent="0.25"/>
    <row r="5" spans="3:36" ht="15" thickBot="1" x14ac:dyDescent="0.35"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</row>
    <row r="6" spans="3:36" ht="15" thickTop="1" x14ac:dyDescent="0.3">
      <c r="C6" s="468"/>
      <c r="D6" s="469"/>
      <c r="E6" s="469"/>
      <c r="F6" s="469"/>
      <c r="G6" s="469"/>
      <c r="H6" s="469"/>
      <c r="I6" s="469"/>
      <c r="J6" s="469"/>
      <c r="K6" s="470" t="s">
        <v>296</v>
      </c>
      <c r="L6" s="469"/>
      <c r="M6" s="469"/>
      <c r="N6" s="469"/>
      <c r="O6" s="469"/>
      <c r="P6" s="469"/>
      <c r="Q6" s="471"/>
      <c r="R6" s="451"/>
    </row>
    <row r="7" spans="3:36" ht="15" thickBot="1" x14ac:dyDescent="0.35">
      <c r="C7" s="472"/>
      <c r="D7" s="473"/>
      <c r="E7" s="473"/>
      <c r="F7" s="473"/>
      <c r="G7" s="473"/>
      <c r="H7" s="473"/>
      <c r="I7" s="473"/>
      <c r="J7" s="474" t="s">
        <v>297</v>
      </c>
      <c r="K7" s="473"/>
      <c r="L7" s="473"/>
      <c r="M7" s="473"/>
      <c r="N7" s="473"/>
      <c r="O7" s="473"/>
      <c r="P7" s="473"/>
      <c r="Q7" s="475"/>
      <c r="R7" s="451"/>
    </row>
    <row r="8" spans="3:36" ht="15" thickTop="1" x14ac:dyDescent="0.3">
      <c r="C8" s="457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9"/>
      <c r="R8" s="451"/>
    </row>
    <row r="9" spans="3:36" ht="14.4" x14ac:dyDescent="0.3">
      <c r="C9" s="457"/>
      <c r="D9" s="460"/>
      <c r="E9" s="461"/>
      <c r="F9" s="449">
        <v>2013</v>
      </c>
      <c r="G9" s="449">
        <v>2014</v>
      </c>
      <c r="H9" s="449">
        <v>2015</v>
      </c>
      <c r="I9" s="449">
        <v>2016</v>
      </c>
      <c r="J9" s="449">
        <v>2017</v>
      </c>
      <c r="K9" s="449">
        <v>2018</v>
      </c>
      <c r="L9" s="449">
        <v>2019</v>
      </c>
      <c r="M9" s="449">
        <v>2020</v>
      </c>
      <c r="N9" s="449">
        <v>2021</v>
      </c>
      <c r="O9" s="449">
        <v>2022</v>
      </c>
      <c r="P9" s="450" t="s">
        <v>298</v>
      </c>
      <c r="Q9" s="462"/>
      <c r="R9" s="451"/>
    </row>
    <row r="10" spans="3:36" ht="14.4" x14ac:dyDescent="0.3">
      <c r="C10" s="892" t="s">
        <v>299</v>
      </c>
      <c r="D10" s="893"/>
      <c r="E10" s="893"/>
      <c r="F10" s="452">
        <v>1194.651267288305</v>
      </c>
      <c r="G10" s="463">
        <v>998.85042308513925</v>
      </c>
      <c r="H10" s="463">
        <v>510.8416475200973</v>
      </c>
      <c r="I10" s="463">
        <v>456.68625559580119</v>
      </c>
      <c r="J10" s="463">
        <v>499.43536011662877</v>
      </c>
      <c r="K10" s="463">
        <v>696.86131280858581</v>
      </c>
      <c r="L10" s="463">
        <v>584.93049589914881</v>
      </c>
      <c r="M10" s="463">
        <v>413.01169320526532</v>
      </c>
      <c r="N10" s="463">
        <v>776.47599639027578</v>
      </c>
      <c r="O10" s="463">
        <v>1307.4680342114727</v>
      </c>
      <c r="P10" s="463">
        <v>884.83659891521381</v>
      </c>
      <c r="Q10" s="464"/>
      <c r="R10" s="451"/>
    </row>
    <row r="11" spans="3:36" ht="14.4" x14ac:dyDescent="0.3">
      <c r="C11" s="892" t="s">
        <v>300</v>
      </c>
      <c r="D11" s="893"/>
      <c r="E11" s="893"/>
      <c r="F11" s="452">
        <v>372.25951698725322</v>
      </c>
      <c r="G11" s="463">
        <v>368.64053962785607</v>
      </c>
      <c r="H11" s="463">
        <v>230.24518993448859</v>
      </c>
      <c r="I11" s="463">
        <v>249.35729475049538</v>
      </c>
      <c r="J11" s="463">
        <v>316.21213195591309</v>
      </c>
      <c r="K11" s="463">
        <v>373.94994952044811</v>
      </c>
      <c r="L11" s="463">
        <v>299.01150436800305</v>
      </c>
      <c r="M11" s="463">
        <v>259.6983783744455</v>
      </c>
      <c r="N11" s="463">
        <v>297</v>
      </c>
      <c r="O11" s="463">
        <v>571.03440860704814</v>
      </c>
      <c r="P11" s="463">
        <v>280.77359519586855</v>
      </c>
      <c r="Q11" s="464"/>
      <c r="R11" s="451"/>
    </row>
    <row r="12" spans="3:36" ht="15" thickBot="1" x14ac:dyDescent="0.35">
      <c r="C12" s="894" t="s">
        <v>301</v>
      </c>
      <c r="D12" s="895"/>
      <c r="E12" s="895"/>
      <c r="F12" s="465">
        <v>356.88754647679781</v>
      </c>
      <c r="G12" s="466">
        <v>269.27613418330037</v>
      </c>
      <c r="H12" s="466">
        <v>225.69481841920674</v>
      </c>
      <c r="I12" s="466">
        <v>304.49171128042855</v>
      </c>
      <c r="J12" s="466">
        <v>268.9344291458317</v>
      </c>
      <c r="K12" s="466">
        <v>244.42861127959497</v>
      </c>
      <c r="L12" s="466">
        <v>223.54861507013831</v>
      </c>
      <c r="M12" s="466">
        <v>214.25720546920149</v>
      </c>
      <c r="N12" s="466">
        <v>288.93724287798892</v>
      </c>
      <c r="O12" s="466">
        <v>380.31420171576349</v>
      </c>
      <c r="P12" s="466">
        <v>348.33080895613898</v>
      </c>
      <c r="Q12" s="467"/>
      <c r="R12" s="451"/>
    </row>
    <row r="13" spans="3:36" ht="15" thickTop="1" x14ac:dyDescent="0.3">
      <c r="C13" s="453"/>
      <c r="D13" s="453"/>
      <c r="E13" s="453"/>
      <c r="F13" s="454"/>
      <c r="G13" s="454"/>
      <c r="H13" s="454"/>
      <c r="I13" s="454"/>
      <c r="J13" s="454"/>
      <c r="K13" s="454"/>
      <c r="L13" s="454"/>
      <c r="M13" s="454"/>
      <c r="N13" s="454"/>
      <c r="O13" s="454"/>
      <c r="P13" s="454"/>
      <c r="Q13" s="451"/>
      <c r="R13" s="451"/>
    </row>
    <row r="14" spans="3:36" x14ac:dyDescent="0.25"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>
        <f>P10/P11</f>
        <v>3.1514238306417277</v>
      </c>
    </row>
  </sheetData>
  <mergeCells count="3">
    <mergeCell ref="C10:E10"/>
    <mergeCell ref="C11:E11"/>
    <mergeCell ref="C12:E12"/>
  </mergeCells>
  <printOptions horizontalCentered="1" verticalCentered="1"/>
  <pageMargins left="0" right="0" top="0" bottom="0" header="0.31496062992125984" footer="0.31496062992125984"/>
  <pageSetup paperSize="9" scale="8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395EF-59A7-485C-BB16-8A1D24E66C46}">
  <sheetPr>
    <pageSetUpPr fitToPage="1"/>
  </sheetPr>
  <dimension ref="C1:R55"/>
  <sheetViews>
    <sheetView zoomScale="90" zoomScaleNormal="90" workbookViewId="0">
      <selection activeCell="O20" sqref="O20"/>
    </sheetView>
  </sheetViews>
  <sheetFormatPr defaultColWidth="8.6640625" defaultRowHeight="14.4" x14ac:dyDescent="0.3"/>
  <cols>
    <col min="4" max="4" width="14.109375" customWidth="1"/>
    <col min="5" max="5" width="13.6640625" customWidth="1"/>
    <col min="6" max="16" width="10.88671875" customWidth="1"/>
    <col min="18" max="18" width="11.88671875" customWidth="1"/>
  </cols>
  <sheetData>
    <row r="1" spans="3:18" x14ac:dyDescent="0.3">
      <c r="C1" s="13"/>
      <c r="D1" s="14"/>
      <c r="E1" s="15"/>
      <c r="F1" s="247"/>
      <c r="G1" s="16"/>
    </row>
    <row r="2" spans="3:18" ht="15" thickBot="1" x14ac:dyDescent="0.35">
      <c r="C2" s="13"/>
      <c r="D2" s="14"/>
      <c r="E2" s="15"/>
      <c r="F2" s="247"/>
      <c r="G2" s="16"/>
    </row>
    <row r="3" spans="3:18" ht="52.8" thickTop="1" thickBot="1" x14ac:dyDescent="1">
      <c r="C3" s="343" t="s">
        <v>504</v>
      </c>
      <c r="D3" s="344"/>
      <c r="E3" s="345"/>
      <c r="F3" s="663"/>
      <c r="G3" s="346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2"/>
    </row>
    <row r="4" spans="3:18" ht="15" thickTop="1" x14ac:dyDescent="0.3">
      <c r="C4" s="13"/>
      <c r="D4" s="14"/>
      <c r="E4" s="15"/>
      <c r="F4" s="247"/>
      <c r="G4" s="16"/>
    </row>
    <row r="5" spans="3:18" ht="21" x14ac:dyDescent="0.4">
      <c r="C5" s="17"/>
      <c r="D5" s="18"/>
      <c r="E5" s="15"/>
      <c r="F5" s="19" t="s">
        <v>9</v>
      </c>
      <c r="G5" s="10"/>
    </row>
    <row r="6" spans="3:18" ht="15" thickBot="1" x14ac:dyDescent="0.35"/>
    <row r="7" spans="3:18" ht="30" thickTop="1" thickBot="1" x14ac:dyDescent="0.35">
      <c r="D7" s="333"/>
      <c r="E7" s="334" t="s">
        <v>10</v>
      </c>
      <c r="F7" s="334" t="s">
        <v>11</v>
      </c>
      <c r="G7" s="334" t="s">
        <v>12</v>
      </c>
      <c r="H7" s="334" t="s">
        <v>13</v>
      </c>
      <c r="I7" s="334" t="s">
        <v>14</v>
      </c>
      <c r="J7" s="334" t="s">
        <v>15</v>
      </c>
      <c r="K7" s="334" t="s">
        <v>16</v>
      </c>
      <c r="L7" s="334" t="s">
        <v>17</v>
      </c>
      <c r="M7" s="334" t="s">
        <v>18</v>
      </c>
      <c r="N7" s="334" t="s">
        <v>19</v>
      </c>
      <c r="O7" s="335" t="s">
        <v>20</v>
      </c>
    </row>
    <row r="8" spans="3:18" ht="15" thickBot="1" x14ac:dyDescent="0.35">
      <c r="D8" s="40" t="s">
        <v>21</v>
      </c>
      <c r="E8" s="39">
        <v>518.50875418639998</v>
      </c>
      <c r="F8" s="39">
        <v>124.1751054425</v>
      </c>
      <c r="G8" s="39">
        <v>463.80289359054098</v>
      </c>
      <c r="H8" s="39">
        <v>134.673426085708</v>
      </c>
      <c r="I8" s="39">
        <v>361.27717615008828</v>
      </c>
      <c r="J8" s="39">
        <v>949.12274860594198</v>
      </c>
      <c r="K8" s="39">
        <v>177.71891405295301</v>
      </c>
      <c r="L8" s="39">
        <v>68.916206113787595</v>
      </c>
      <c r="M8" s="39">
        <v>111.519547016929</v>
      </c>
      <c r="N8" s="39">
        <v>123.427429563651</v>
      </c>
      <c r="O8" s="76">
        <v>3033.1422008085001</v>
      </c>
    </row>
    <row r="9" spans="3:18" x14ac:dyDescent="0.3">
      <c r="D9" s="11" t="s">
        <v>22</v>
      </c>
      <c r="E9" s="8">
        <v>510.43776932039998</v>
      </c>
      <c r="F9" s="8">
        <v>126.513692263468</v>
      </c>
      <c r="G9" s="8">
        <v>451.47875976930101</v>
      </c>
      <c r="H9" s="8">
        <v>127.33876603187601</v>
      </c>
      <c r="I9" s="8">
        <v>375.05023614302559</v>
      </c>
      <c r="J9" s="8">
        <v>1057.9590447113401</v>
      </c>
      <c r="K9" s="8">
        <v>151.777386153733</v>
      </c>
      <c r="L9" s="8">
        <v>65.990591362467498</v>
      </c>
      <c r="M9" s="8">
        <v>111.34654455911399</v>
      </c>
      <c r="N9" s="8">
        <v>119.55216045706493</v>
      </c>
      <c r="O9" s="77">
        <v>3097.44495077179</v>
      </c>
    </row>
    <row r="10" spans="3:18" x14ac:dyDescent="0.3">
      <c r="D10" s="3" t="s">
        <v>23</v>
      </c>
      <c r="E10" s="5">
        <v>498.08719878149998</v>
      </c>
      <c r="F10" s="5">
        <v>121.382049900659</v>
      </c>
      <c r="G10" s="5">
        <v>442.57848950964802</v>
      </c>
      <c r="H10" s="5">
        <v>123.89503890610899</v>
      </c>
      <c r="I10" s="5">
        <v>366.59808017765431</v>
      </c>
      <c r="J10" s="5">
        <v>1135.77003633255</v>
      </c>
      <c r="K10" s="5">
        <v>143.52080772079699</v>
      </c>
      <c r="L10" s="5">
        <v>68.737123295646896</v>
      </c>
      <c r="M10" s="5">
        <v>111.15552713776199</v>
      </c>
      <c r="N10" s="5">
        <v>121.291745572134</v>
      </c>
      <c r="O10" s="78">
        <v>3133.01609733446</v>
      </c>
    </row>
    <row r="11" spans="3:18" x14ac:dyDescent="0.3">
      <c r="D11" s="3" t="s">
        <v>24</v>
      </c>
      <c r="E11" s="5">
        <v>493.86283145909999</v>
      </c>
      <c r="F11" s="5">
        <v>126.10660701051501</v>
      </c>
      <c r="G11" s="5">
        <v>470.062092769662</v>
      </c>
      <c r="H11" s="5">
        <v>117.383863291918</v>
      </c>
      <c r="I11" s="5">
        <v>382.90356206407182</v>
      </c>
      <c r="J11" s="5">
        <v>1342.7222142549799</v>
      </c>
      <c r="K11" s="5">
        <v>156.059043898006</v>
      </c>
      <c r="L11" s="5">
        <v>85.593879442873501</v>
      </c>
      <c r="M11" s="5">
        <v>108.826167672099</v>
      </c>
      <c r="N11" s="5">
        <v>115.49965234226465</v>
      </c>
      <c r="O11" s="78">
        <v>3399.0199142054898</v>
      </c>
    </row>
    <row r="12" spans="3:18" x14ac:dyDescent="0.3">
      <c r="D12" s="3" t="s">
        <v>25</v>
      </c>
      <c r="E12" s="5">
        <v>477.89342657489999</v>
      </c>
      <c r="F12" s="5">
        <v>119.425467589299</v>
      </c>
      <c r="G12" s="5">
        <v>454.91053677932399</v>
      </c>
      <c r="H12" s="5">
        <v>114.59796568437299</v>
      </c>
      <c r="I12" s="5">
        <v>366.16467710391021</v>
      </c>
      <c r="J12" s="5">
        <v>1293.6312006944599</v>
      </c>
      <c r="K12" s="5">
        <v>165.82987597346499</v>
      </c>
      <c r="L12" s="5">
        <v>78.408465410929793</v>
      </c>
      <c r="M12" s="5">
        <v>106.97012132544501</v>
      </c>
      <c r="N12" s="5">
        <v>108.51997260707367</v>
      </c>
      <c r="O12" s="78">
        <v>3286.35170974318</v>
      </c>
    </row>
    <row r="13" spans="3:18" x14ac:dyDescent="0.3">
      <c r="D13" s="3" t="s">
        <v>26</v>
      </c>
      <c r="E13" s="5">
        <v>521.05133600420004</v>
      </c>
      <c r="F13" s="5">
        <v>129.96836134086999</v>
      </c>
      <c r="G13" s="5">
        <v>463.22435534145598</v>
      </c>
      <c r="H13" s="5">
        <v>120.167705576251</v>
      </c>
      <c r="I13" s="5">
        <v>404.40129500867693</v>
      </c>
      <c r="J13" s="5">
        <v>1413.7605314335999</v>
      </c>
      <c r="K13" s="5">
        <v>166.052508030306</v>
      </c>
      <c r="L13" s="5">
        <v>90.002242237273904</v>
      </c>
      <c r="M13" s="5">
        <v>116.565249070883</v>
      </c>
      <c r="N13" s="5">
        <v>115.31668987084322</v>
      </c>
      <c r="O13" s="78">
        <v>3540.5102739143599</v>
      </c>
    </row>
    <row r="14" spans="3:18" x14ac:dyDescent="0.3">
      <c r="D14" s="3" t="s">
        <v>27</v>
      </c>
      <c r="E14" s="5">
        <v>541.16409470949998</v>
      </c>
      <c r="F14" s="5">
        <v>136.815325457462</v>
      </c>
      <c r="G14" s="5">
        <v>464.50402627191102</v>
      </c>
      <c r="H14" s="5">
        <v>121.488738061967</v>
      </c>
      <c r="I14" s="5">
        <v>436.47753953150504</v>
      </c>
      <c r="J14" s="5">
        <v>1522.2013796737299</v>
      </c>
      <c r="K14" s="5">
        <v>167.24382373500799</v>
      </c>
      <c r="L14" s="5">
        <v>101.715478683719</v>
      </c>
      <c r="M14" s="5">
        <v>126.092447038758</v>
      </c>
      <c r="N14" s="5">
        <v>118.28544608116044</v>
      </c>
      <c r="O14" s="78">
        <v>3735.9882992447201</v>
      </c>
    </row>
    <row r="15" spans="3:18" x14ac:dyDescent="0.3">
      <c r="D15" s="3" t="s">
        <v>28</v>
      </c>
      <c r="E15" s="5">
        <v>545.79853401770004</v>
      </c>
      <c r="F15" s="5">
        <v>140.91379530448901</v>
      </c>
      <c r="G15" s="5">
        <v>455.898369953555</v>
      </c>
      <c r="H15" s="5">
        <v>121.488094454069</v>
      </c>
      <c r="I15" s="5">
        <v>456.67079324428846</v>
      </c>
      <c r="J15" s="5">
        <v>1559.1203831826001</v>
      </c>
      <c r="K15" s="5">
        <v>175.47898031868399</v>
      </c>
      <c r="L15" s="5">
        <v>100.58270663818701</v>
      </c>
      <c r="M15" s="5">
        <v>117.95967533725</v>
      </c>
      <c r="N15" s="5">
        <v>121.2340855002476</v>
      </c>
      <c r="O15" s="78">
        <v>3795.1454179510702</v>
      </c>
    </row>
    <row r="16" spans="3:18" x14ac:dyDescent="0.3">
      <c r="D16" s="3" t="s">
        <v>29</v>
      </c>
      <c r="E16" s="5">
        <v>505.51886640309999</v>
      </c>
      <c r="F16" s="5">
        <v>136.98511404529901</v>
      </c>
      <c r="G16" s="5">
        <v>406.46130397448502</v>
      </c>
      <c r="H16" s="5">
        <v>105.832556648886</v>
      </c>
      <c r="I16" s="5">
        <v>379.51312691348085</v>
      </c>
      <c r="J16" s="5">
        <v>1492.2236664014699</v>
      </c>
      <c r="K16" s="5">
        <v>172.76957679604101</v>
      </c>
      <c r="L16" s="5">
        <v>88.135243596235199</v>
      </c>
      <c r="M16" s="5">
        <v>103.000577841743</v>
      </c>
      <c r="N16" s="5">
        <v>111.16331508584972</v>
      </c>
      <c r="O16" s="78">
        <v>3501.6033477065898</v>
      </c>
    </row>
    <row r="17" spans="4:15" ht="15" thickBot="1" x14ac:dyDescent="0.35">
      <c r="D17" s="28" t="s">
        <v>30</v>
      </c>
      <c r="E17" s="29">
        <v>617.9740073575</v>
      </c>
      <c r="F17" s="29">
        <v>171.18519779293001</v>
      </c>
      <c r="G17" s="29">
        <v>493.30357743360997</v>
      </c>
      <c r="H17" s="29">
        <v>135.07771890275501</v>
      </c>
      <c r="I17" s="29">
        <v>485.72483408584958</v>
      </c>
      <c r="J17" s="29">
        <v>1949.22588462215</v>
      </c>
      <c r="K17" s="29">
        <v>206.582769965925</v>
      </c>
      <c r="L17" s="29">
        <v>98.922568429655399</v>
      </c>
      <c r="M17" s="29">
        <v>131.39988323712001</v>
      </c>
      <c r="N17" s="29">
        <v>138.54871630472462</v>
      </c>
      <c r="O17" s="79">
        <v>4427.9451581322201</v>
      </c>
    </row>
    <row r="18" spans="4:15" ht="15" thickBot="1" x14ac:dyDescent="0.35">
      <c r="D18" s="41" t="s">
        <v>31</v>
      </c>
      <c r="E18" s="42">
        <v>760.3562752473</v>
      </c>
      <c r="F18" s="42">
        <v>212.863081787293</v>
      </c>
      <c r="G18" s="42">
        <v>606.08228640831999</v>
      </c>
      <c r="H18" s="42">
        <v>192.732119589631</v>
      </c>
      <c r="I18" s="42">
        <v>620.16609873654579</v>
      </c>
      <c r="J18" s="42">
        <v>2390.2168676463202</v>
      </c>
      <c r="K18" s="42">
        <v>227.25486586064099</v>
      </c>
      <c r="L18" s="42">
        <v>114.650680938888</v>
      </c>
      <c r="M18" s="42">
        <v>138.54366830031501</v>
      </c>
      <c r="N18" s="42">
        <v>171.39864133193623</v>
      </c>
      <c r="O18" s="80">
        <v>5434.2645858471897</v>
      </c>
    </row>
    <row r="19" spans="4:15" ht="15" thickTop="1" x14ac:dyDescent="0.3"/>
    <row r="20" spans="4:15" x14ac:dyDescent="0.3">
      <c r="O20" s="105">
        <f>O18/O8</f>
        <v>1.791628689350159</v>
      </c>
    </row>
    <row r="23" spans="4:15" ht="21" x14ac:dyDescent="0.4">
      <c r="D23" s="18"/>
      <c r="E23" s="15"/>
      <c r="F23" s="19" t="s">
        <v>32</v>
      </c>
      <c r="G23" s="10"/>
    </row>
    <row r="24" spans="4:15" ht="15" thickBot="1" x14ac:dyDescent="0.35"/>
    <row r="25" spans="4:15" ht="27.6" customHeight="1" thickTop="1" x14ac:dyDescent="0.3">
      <c r="D25" s="336"/>
      <c r="E25" s="337" t="str">
        <f>E7</f>
        <v>EU27</v>
      </c>
      <c r="F25" s="337" t="str">
        <f t="shared" ref="F25:O25" si="0">F7</f>
        <v>Rest of Europe*</v>
      </c>
      <c r="G25" s="337" t="str">
        <f t="shared" si="0"/>
        <v>US</v>
      </c>
      <c r="H25" s="337" t="str">
        <f t="shared" si="0"/>
        <v>Latin America</v>
      </c>
      <c r="I25" s="337" t="str">
        <f t="shared" si="0"/>
        <v>Rest of Asia</v>
      </c>
      <c r="J25" s="337" t="str">
        <f t="shared" si="0"/>
        <v>China</v>
      </c>
      <c r="K25" s="337" t="str">
        <f t="shared" si="0"/>
        <v>Japan</v>
      </c>
      <c r="L25" s="337" t="str">
        <f t="shared" si="0"/>
        <v>India</v>
      </c>
      <c r="M25" s="337" t="str">
        <f t="shared" si="0"/>
        <v>South Korea</v>
      </c>
      <c r="N25" s="337" t="str">
        <f t="shared" si="0"/>
        <v>Rest of the World</v>
      </c>
      <c r="O25" s="338" t="str">
        <f t="shared" si="0"/>
        <v>World</v>
      </c>
    </row>
    <row r="26" spans="4:15" x14ac:dyDescent="0.3">
      <c r="D26" s="34" t="str">
        <f>D8</f>
        <v>2012</v>
      </c>
      <c r="E26" s="21">
        <f>E8/$O8</f>
        <v>0.17094772346914322</v>
      </c>
      <c r="F26" s="21">
        <f t="shared" ref="F26:N26" si="1">F8/$O8</f>
        <v>4.093942757098578E-2</v>
      </c>
      <c r="G26" s="21">
        <f t="shared" si="1"/>
        <v>0.15291168790797605</v>
      </c>
      <c r="H26" s="21">
        <f t="shared" si="1"/>
        <v>4.4400630491313625E-2</v>
      </c>
      <c r="I26" s="21">
        <f t="shared" si="1"/>
        <v>0.11910987096278834</v>
      </c>
      <c r="J26" s="21">
        <f t="shared" si="1"/>
        <v>0.31291732657735211</v>
      </c>
      <c r="K26" s="21">
        <f t="shared" si="1"/>
        <v>5.859234493047543E-2</v>
      </c>
      <c r="L26" s="21">
        <f t="shared" si="1"/>
        <v>2.272106005957044E-2</v>
      </c>
      <c r="M26" s="21">
        <f t="shared" si="1"/>
        <v>3.6767002545150328E-2</v>
      </c>
      <c r="N26" s="21">
        <f t="shared" si="1"/>
        <v>4.0692925485244565E-2</v>
      </c>
      <c r="O26" s="35">
        <f>O8/$O8</f>
        <v>1</v>
      </c>
    </row>
    <row r="27" spans="4:15" x14ac:dyDescent="0.3">
      <c r="D27" s="45" t="str">
        <f t="shared" ref="D27:D36" si="2">D9</f>
        <v>2013</v>
      </c>
      <c r="E27" s="20">
        <f t="shared" ref="E27:N36" si="3">E9/$O9</f>
        <v>0.16479316902572047</v>
      </c>
      <c r="F27" s="20">
        <f t="shared" si="3"/>
        <v>4.0844532921220957E-2</v>
      </c>
      <c r="G27" s="20">
        <f t="shared" si="3"/>
        <v>0.14575844508771854</v>
      </c>
      <c r="H27" s="20">
        <f t="shared" si="3"/>
        <v>4.1110905296362736E-2</v>
      </c>
      <c r="I27" s="20">
        <f t="shared" si="3"/>
        <v>0.12108374550759146</v>
      </c>
      <c r="J27" s="20">
        <f t="shared" si="3"/>
        <v>0.34155862703798129</v>
      </c>
      <c r="K27" s="20">
        <f t="shared" si="3"/>
        <v>4.9000834095829421E-2</v>
      </c>
      <c r="L27" s="20">
        <f t="shared" si="3"/>
        <v>2.1304847192207446E-2</v>
      </c>
      <c r="M27" s="20">
        <f t="shared" si="3"/>
        <v>3.5947868752718201E-2</v>
      </c>
      <c r="N27" s="20">
        <f t="shared" si="3"/>
        <v>3.8597025082649533E-2</v>
      </c>
      <c r="O27" s="9">
        <f t="shared" ref="O27" si="4">O9/$O9</f>
        <v>1</v>
      </c>
    </row>
    <row r="28" spans="4:15" x14ac:dyDescent="0.3">
      <c r="D28" s="45" t="str">
        <f t="shared" si="2"/>
        <v>2014</v>
      </c>
      <c r="E28" s="20">
        <f t="shared" si="3"/>
        <v>0.15898009563540633</v>
      </c>
      <c r="F28" s="20">
        <f t="shared" si="3"/>
        <v>3.8742874638891797E-2</v>
      </c>
      <c r="G28" s="20">
        <f t="shared" si="3"/>
        <v>0.14126275632167659</v>
      </c>
      <c r="H28" s="20">
        <f t="shared" si="3"/>
        <v>3.954497361552585E-2</v>
      </c>
      <c r="I28" s="20">
        <f t="shared" si="3"/>
        <v>0.11701123415534073</v>
      </c>
      <c r="J28" s="20">
        <f t="shared" si="3"/>
        <v>0.36251650200548036</v>
      </c>
      <c r="K28" s="20">
        <f t="shared" si="3"/>
        <v>4.5809151074232626E-2</v>
      </c>
      <c r="L28" s="20">
        <f t="shared" si="3"/>
        <v>2.1939601061778068E-2</v>
      </c>
      <c r="M28" s="20">
        <f t="shared" si="3"/>
        <v>3.5478760301401596E-2</v>
      </c>
      <c r="N28" s="20">
        <f t="shared" si="3"/>
        <v>3.8714051190266101E-2</v>
      </c>
      <c r="O28" s="9">
        <f t="shared" ref="O28" si="5">O10/$O10</f>
        <v>1</v>
      </c>
    </row>
    <row r="29" spans="4:15" x14ac:dyDescent="0.3">
      <c r="D29" s="45" t="str">
        <f t="shared" si="2"/>
        <v>2015</v>
      </c>
      <c r="E29" s="20">
        <f t="shared" si="3"/>
        <v>0.14529565696132113</v>
      </c>
      <c r="F29" s="20">
        <f t="shared" si="3"/>
        <v>3.7100873249809138E-2</v>
      </c>
      <c r="G29" s="20">
        <f t="shared" si="3"/>
        <v>0.1382934212315545</v>
      </c>
      <c r="H29" s="20">
        <f t="shared" si="3"/>
        <v>3.4534620642067089E-2</v>
      </c>
      <c r="I29" s="20">
        <f t="shared" si="3"/>
        <v>0.11265116760975916</v>
      </c>
      <c r="J29" s="20">
        <f t="shared" si="3"/>
        <v>0.39503217049225114</v>
      </c>
      <c r="K29" s="20">
        <f t="shared" si="3"/>
        <v>4.5912953685793366E-2</v>
      </c>
      <c r="L29" s="20">
        <f t="shared" si="3"/>
        <v>2.518192938062877E-2</v>
      </c>
      <c r="M29" s="20">
        <f t="shared" si="3"/>
        <v>3.2016925590015788E-2</v>
      </c>
      <c r="N29" s="20">
        <f t="shared" si="3"/>
        <v>3.398028115679997E-2</v>
      </c>
      <c r="O29" s="9">
        <f t="shared" ref="O29" si="6">O11/$O11</f>
        <v>1</v>
      </c>
    </row>
    <row r="30" spans="4:15" x14ac:dyDescent="0.3">
      <c r="D30" s="45" t="str">
        <f t="shared" si="2"/>
        <v>2016</v>
      </c>
      <c r="E30" s="20">
        <f t="shared" si="3"/>
        <v>0.14541761466311412</v>
      </c>
      <c r="F30" s="20">
        <f t="shared" si="3"/>
        <v>3.6339831563138386E-2</v>
      </c>
      <c r="G30" s="20">
        <f t="shared" si="3"/>
        <v>0.1384241788335169</v>
      </c>
      <c r="H30" s="20">
        <f t="shared" si="3"/>
        <v>3.487087682813126E-2</v>
      </c>
      <c r="I30" s="20">
        <f t="shared" si="3"/>
        <v>0.11141980817766003</v>
      </c>
      <c r="J30" s="20">
        <f t="shared" si="3"/>
        <v>0.39363747856298498</v>
      </c>
      <c r="K30" s="20">
        <f t="shared" si="3"/>
        <v>5.0460173048983904E-2</v>
      </c>
      <c r="L30" s="20">
        <f t="shared" si="3"/>
        <v>2.3858817417036965E-2</v>
      </c>
      <c r="M30" s="20">
        <f t="shared" si="3"/>
        <v>3.2549809263660474E-2</v>
      </c>
      <c r="N30" s="20">
        <f t="shared" si="3"/>
        <v>3.3021411641772885E-2</v>
      </c>
      <c r="O30" s="9">
        <f t="shared" ref="O30" si="7">O12/$O12</f>
        <v>1</v>
      </c>
    </row>
    <row r="31" spans="4:15" x14ac:dyDescent="0.3">
      <c r="D31" s="45" t="str">
        <f t="shared" si="2"/>
        <v>2017</v>
      </c>
      <c r="E31" s="20">
        <f t="shared" si="3"/>
        <v>0.1471684293202544</v>
      </c>
      <c r="F31" s="20">
        <f t="shared" si="3"/>
        <v>3.6708934951678027E-2</v>
      </c>
      <c r="G31" s="20">
        <f t="shared" si="3"/>
        <v>0.13083547836434289</v>
      </c>
      <c r="H31" s="20">
        <f t="shared" si="3"/>
        <v>3.3940787140661094E-2</v>
      </c>
      <c r="I31" s="20">
        <f t="shared" si="3"/>
        <v>0.11422118952406657</v>
      </c>
      <c r="J31" s="20">
        <f t="shared" si="3"/>
        <v>0.39930982317714264</v>
      </c>
      <c r="K31" s="20">
        <f t="shared" si="3"/>
        <v>4.6900727630630391E-2</v>
      </c>
      <c r="L31" s="20">
        <f t="shared" si="3"/>
        <v>2.5420697943002477E-2</v>
      </c>
      <c r="M31" s="20">
        <f t="shared" si="3"/>
        <v>3.2923290727245764E-2</v>
      </c>
      <c r="N31" s="20">
        <f t="shared" si="3"/>
        <v>3.2570641220975756E-2</v>
      </c>
      <c r="O31" s="9">
        <f t="shared" ref="O31" si="8">O13/$O13</f>
        <v>1</v>
      </c>
    </row>
    <row r="32" spans="4:15" x14ac:dyDescent="0.3">
      <c r="D32" s="45" t="str">
        <f t="shared" si="2"/>
        <v>2018</v>
      </c>
      <c r="E32" s="20">
        <f t="shared" si="3"/>
        <v>0.14485165674070863</v>
      </c>
      <c r="F32" s="20">
        <f t="shared" si="3"/>
        <v>3.6620919151465502E-2</v>
      </c>
      <c r="G32" s="20">
        <f t="shared" si="3"/>
        <v>0.12433230220924854</v>
      </c>
      <c r="H32" s="20">
        <f t="shared" si="3"/>
        <v>3.2518500683347315E-2</v>
      </c>
      <c r="I32" s="20">
        <f t="shared" si="3"/>
        <v>0.11683054243498162</v>
      </c>
      <c r="J32" s="20">
        <f t="shared" si="3"/>
        <v>0.4074427588495026</v>
      </c>
      <c r="K32" s="20">
        <f t="shared" si="3"/>
        <v>4.4765617646291493E-2</v>
      </c>
      <c r="L32" s="20">
        <f t="shared" si="3"/>
        <v>2.7225855794109993E-2</v>
      </c>
      <c r="M32" s="20">
        <f t="shared" si="3"/>
        <v>3.3750760692759466E-2</v>
      </c>
      <c r="N32" s="20">
        <f t="shared" si="3"/>
        <v>3.166108579758492E-2</v>
      </c>
      <c r="O32" s="9">
        <f t="shared" ref="O32" si="9">O14/$O14</f>
        <v>1</v>
      </c>
    </row>
    <row r="33" spans="4:15" x14ac:dyDescent="0.3">
      <c r="D33" s="45" t="str">
        <f t="shared" si="2"/>
        <v>2019</v>
      </c>
      <c r="E33" s="20">
        <f t="shared" si="3"/>
        <v>0.14381491982785913</v>
      </c>
      <c r="F33" s="20">
        <f t="shared" si="3"/>
        <v>3.713001210387501E-2</v>
      </c>
      <c r="G33" s="20">
        <f t="shared" si="3"/>
        <v>0.12012671972914446</v>
      </c>
      <c r="H33" s="20">
        <f t="shared" si="3"/>
        <v>3.2011446486195042E-2</v>
      </c>
      <c r="I33" s="20">
        <f t="shared" si="3"/>
        <v>0.12033024902925504</v>
      </c>
      <c r="J33" s="20">
        <f t="shared" si="3"/>
        <v>0.41081966867671194</v>
      </c>
      <c r="K33" s="20">
        <f t="shared" si="3"/>
        <v>4.6237748753622701E-2</v>
      </c>
      <c r="L33" s="20">
        <f t="shared" si="3"/>
        <v>2.6502991469689131E-2</v>
      </c>
      <c r="M33" s="20">
        <f t="shared" si="3"/>
        <v>3.1081727403461205E-2</v>
      </c>
      <c r="N33" s="20">
        <f t="shared" si="3"/>
        <v>3.1944516520186379E-2</v>
      </c>
      <c r="O33" s="9">
        <f t="shared" ref="O33" si="10">O15/$O15</f>
        <v>1</v>
      </c>
    </row>
    <row r="34" spans="4:15" x14ac:dyDescent="0.3">
      <c r="D34" s="45" t="str">
        <f t="shared" si="2"/>
        <v>2020</v>
      </c>
      <c r="E34" s="20">
        <f t="shared" si="3"/>
        <v>0.14436782702249659</v>
      </c>
      <c r="F34" s="20">
        <f t="shared" si="3"/>
        <v>3.9120682853761489E-2</v>
      </c>
      <c r="G34" s="20">
        <f t="shared" si="3"/>
        <v>0.11607862559324457</v>
      </c>
      <c r="H34" s="20">
        <f t="shared" si="3"/>
        <v>3.0224027720958769E-2</v>
      </c>
      <c r="I34" s="20">
        <f t="shared" si="3"/>
        <v>0.1083826719442814</v>
      </c>
      <c r="J34" s="20">
        <f t="shared" si="3"/>
        <v>0.42615439792140269</v>
      </c>
      <c r="K34" s="20">
        <f t="shared" si="3"/>
        <v>4.9340133544594128E-2</v>
      </c>
      <c r="L34" s="20">
        <f t="shared" si="3"/>
        <v>2.5169967824585346E-2</v>
      </c>
      <c r="M34" s="20">
        <f t="shared" si="3"/>
        <v>2.941526141423307E-2</v>
      </c>
      <c r="N34" s="20">
        <f t="shared" si="3"/>
        <v>3.1746404160441888E-2</v>
      </c>
      <c r="O34" s="9">
        <f t="shared" ref="O34" si="11">O16/$O16</f>
        <v>1</v>
      </c>
    </row>
    <row r="35" spans="4:15" x14ac:dyDescent="0.3">
      <c r="D35" s="45" t="str">
        <f t="shared" si="2"/>
        <v>2021</v>
      </c>
      <c r="E35" s="20">
        <f t="shared" si="3"/>
        <v>0.13956225411296005</v>
      </c>
      <c r="F35" s="20">
        <f t="shared" si="3"/>
        <v>3.8660189247948756E-2</v>
      </c>
      <c r="G35" s="20">
        <f t="shared" si="3"/>
        <v>0.11140688509378321</v>
      </c>
      <c r="H35" s="20">
        <f t="shared" si="3"/>
        <v>3.0505734393452381E-2</v>
      </c>
      <c r="I35" s="20">
        <f t="shared" si="3"/>
        <v>0.10969531390735117</v>
      </c>
      <c r="J35" s="20">
        <f t="shared" si="3"/>
        <v>0.4402100330990471</v>
      </c>
      <c r="K35" s="20">
        <f t="shared" si="3"/>
        <v>4.6654319913272138E-2</v>
      </c>
      <c r="L35" s="20">
        <f t="shared" si="3"/>
        <v>2.2340513465478998E-2</v>
      </c>
      <c r="M35" s="20">
        <f t="shared" si="3"/>
        <v>2.9675137912626416E-2</v>
      </c>
      <c r="N35" s="20">
        <f t="shared" si="3"/>
        <v>3.1289618854079652E-2</v>
      </c>
      <c r="O35" s="9">
        <f t="shared" ref="O35" si="12">O17/$O17</f>
        <v>1</v>
      </c>
    </row>
    <row r="36" spans="4:15" ht="15" thickBot="1" x14ac:dyDescent="0.35">
      <c r="D36" s="36" t="str">
        <f t="shared" si="2"/>
        <v>2022</v>
      </c>
      <c r="E36" s="37">
        <f t="shared" si="3"/>
        <v>0.13991889118309506</v>
      </c>
      <c r="F36" s="37">
        <f t="shared" si="3"/>
        <v>3.9170540636108558E-2</v>
      </c>
      <c r="G36" s="37">
        <f t="shared" si="3"/>
        <v>0.11152977129357663</v>
      </c>
      <c r="H36" s="37">
        <f t="shared" si="3"/>
        <v>3.5466090497613206E-2</v>
      </c>
      <c r="I36" s="37">
        <f t="shared" si="3"/>
        <v>0.11412143978997358</v>
      </c>
      <c r="J36" s="37">
        <f t="shared" si="3"/>
        <v>0.43984182770035124</v>
      </c>
      <c r="K36" s="37">
        <f t="shared" si="3"/>
        <v>4.1818881335387255E-2</v>
      </c>
      <c r="L36" s="37">
        <f t="shared" si="3"/>
        <v>2.1097736248890102E-2</v>
      </c>
      <c r="M36" s="37">
        <f t="shared" si="3"/>
        <v>2.5494465002888031E-2</v>
      </c>
      <c r="N36" s="37">
        <f t="shared" si="3"/>
        <v>3.1540356312116435E-2</v>
      </c>
      <c r="O36" s="38">
        <f t="shared" ref="O36" si="13">O18/$O18</f>
        <v>1</v>
      </c>
    </row>
    <row r="37" spans="4:15" ht="15" thickTop="1" x14ac:dyDescent="0.3"/>
    <row r="41" spans="4:15" ht="15" thickBot="1" x14ac:dyDescent="0.35"/>
    <row r="42" spans="4:15" ht="29.4" thickTop="1" x14ac:dyDescent="0.3">
      <c r="D42" s="81" t="s">
        <v>33</v>
      </c>
      <c r="E42" s="82" t="s">
        <v>31</v>
      </c>
      <c r="F42" s="83" t="s">
        <v>34</v>
      </c>
    </row>
    <row r="43" spans="4:15" x14ac:dyDescent="0.3">
      <c r="D43" s="3" t="s">
        <v>10</v>
      </c>
      <c r="E43" s="44">
        <v>760.3562752473</v>
      </c>
      <c r="F43" s="9">
        <v>0.13991889118309506</v>
      </c>
    </row>
    <row r="44" spans="4:15" x14ac:dyDescent="0.3">
      <c r="D44" s="3" t="s">
        <v>11</v>
      </c>
      <c r="E44" s="44">
        <v>212.863081787293</v>
      </c>
      <c r="F44" s="9">
        <v>3.9170540636108558E-2</v>
      </c>
    </row>
    <row r="45" spans="4:15" x14ac:dyDescent="0.3">
      <c r="D45" s="3" t="s">
        <v>12</v>
      </c>
      <c r="E45" s="44">
        <v>606.08228640831999</v>
      </c>
      <c r="F45" s="9">
        <v>0.11152977129357663</v>
      </c>
    </row>
    <row r="46" spans="4:15" x14ac:dyDescent="0.3">
      <c r="D46" s="3" t="s">
        <v>13</v>
      </c>
      <c r="E46" s="44">
        <v>192.732119589631</v>
      </c>
      <c r="F46" s="9">
        <v>3.5466090497613206E-2</v>
      </c>
    </row>
    <row r="47" spans="4:15" x14ac:dyDescent="0.3">
      <c r="D47" s="3" t="s">
        <v>14</v>
      </c>
      <c r="E47" s="44">
        <v>620.16609873654579</v>
      </c>
      <c r="F47" s="9">
        <v>0.11412143978997358</v>
      </c>
    </row>
    <row r="48" spans="4:15" x14ac:dyDescent="0.3">
      <c r="D48" s="3" t="s">
        <v>15</v>
      </c>
      <c r="E48" s="44">
        <v>2390.2168676463202</v>
      </c>
      <c r="F48" s="9">
        <v>0.43984182770035124</v>
      </c>
    </row>
    <row r="49" spans="4:6" x14ac:dyDescent="0.3">
      <c r="D49" s="3" t="s">
        <v>16</v>
      </c>
      <c r="E49" s="44">
        <v>227.25486586064099</v>
      </c>
      <c r="F49" s="9">
        <v>4.1818881335387255E-2</v>
      </c>
    </row>
    <row r="50" spans="4:6" x14ac:dyDescent="0.3">
      <c r="D50" s="3" t="s">
        <v>17</v>
      </c>
      <c r="E50" s="44">
        <v>114.650680938888</v>
      </c>
      <c r="F50" s="9">
        <v>2.1097736248890102E-2</v>
      </c>
    </row>
    <row r="51" spans="4:6" x14ac:dyDescent="0.3">
      <c r="D51" s="3" t="s">
        <v>18</v>
      </c>
      <c r="E51" s="44">
        <v>138.54366830031501</v>
      </c>
      <c r="F51" s="9">
        <v>2.5494465002888031E-2</v>
      </c>
    </row>
    <row r="52" spans="4:6" x14ac:dyDescent="0.3">
      <c r="D52" s="3" t="s">
        <v>35</v>
      </c>
      <c r="E52" s="44">
        <v>63.901752740253301</v>
      </c>
      <c r="F52" s="9">
        <v>1.1759043331581022E-2</v>
      </c>
    </row>
    <row r="53" spans="4:6" x14ac:dyDescent="0.3">
      <c r="D53" s="3" t="s">
        <v>19</v>
      </c>
      <c r="E53" s="44">
        <v>107.49688859168293</v>
      </c>
      <c r="F53" s="9">
        <v>1.9781312980535416E-2</v>
      </c>
    </row>
    <row r="54" spans="4:6" ht="15" thickBot="1" x14ac:dyDescent="0.35">
      <c r="D54" s="65" t="s">
        <v>20</v>
      </c>
      <c r="E54" s="66">
        <v>5434.2645858471897</v>
      </c>
      <c r="F54" s="67">
        <v>1</v>
      </c>
    </row>
    <row r="55" spans="4:6" ht="15" thickTop="1" x14ac:dyDescent="0.3"/>
  </sheetData>
  <phoneticPr fontId="15" type="noConversion"/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51ED6-CFD2-4200-B7AD-D3745EA19705}">
  <dimension ref="D3:W40"/>
  <sheetViews>
    <sheetView topLeftCell="A3" zoomScale="80" zoomScaleNormal="80" workbookViewId="0">
      <selection activeCell="K8" sqref="K8:K17"/>
    </sheetView>
  </sheetViews>
  <sheetFormatPr defaultColWidth="9.109375" defaultRowHeight="13.2" x14ac:dyDescent="0.25"/>
  <cols>
    <col min="1" max="3" width="9.109375" style="154"/>
    <col min="4" max="4" width="11.88671875" style="154" customWidth="1"/>
    <col min="5" max="15" width="9.109375" style="154"/>
    <col min="16" max="16" width="14" style="154" customWidth="1"/>
    <col min="17" max="16384" width="9.109375" style="154"/>
  </cols>
  <sheetData>
    <row r="3" spans="4:23" ht="13.8" thickBot="1" x14ac:dyDescent="0.3"/>
    <row r="4" spans="4:23" ht="47.4" thickTop="1" thickBot="1" x14ac:dyDescent="0.9">
      <c r="D4" s="343" t="s">
        <v>302</v>
      </c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2"/>
      <c r="V4" s="432"/>
      <c r="W4" s="433"/>
    </row>
    <row r="5" spans="4:23" ht="18.600000000000001" thickTop="1" x14ac:dyDescent="0.35">
      <c r="E5" s="165"/>
    </row>
    <row r="6" spans="4:23" ht="13.8" thickBot="1" x14ac:dyDescent="0.3"/>
    <row r="7" spans="4:23" ht="29.4" thickTop="1" x14ac:dyDescent="0.3">
      <c r="D7" s="166"/>
      <c r="E7" s="167" t="s">
        <v>15</v>
      </c>
      <c r="F7" s="167" t="s">
        <v>42</v>
      </c>
      <c r="G7" s="167" t="s">
        <v>17</v>
      </c>
      <c r="H7" s="167" t="s">
        <v>18</v>
      </c>
      <c r="I7" s="167" t="s">
        <v>40</v>
      </c>
      <c r="J7" s="167" t="s">
        <v>16</v>
      </c>
      <c r="K7" s="167" t="s">
        <v>10</v>
      </c>
      <c r="L7" s="167" t="s">
        <v>39</v>
      </c>
      <c r="M7" s="167" t="s">
        <v>38</v>
      </c>
      <c r="N7" s="168" t="s">
        <v>20</v>
      </c>
    </row>
    <row r="8" spans="4:23" ht="14.4" x14ac:dyDescent="0.3">
      <c r="D8" s="429" t="s">
        <v>21</v>
      </c>
      <c r="E8" s="50">
        <v>73.819999999999993</v>
      </c>
      <c r="F8" s="50">
        <v>88.68</v>
      </c>
      <c r="G8" s="50" t="s">
        <v>231</v>
      </c>
      <c r="H8" s="50">
        <v>93.23</v>
      </c>
      <c r="I8" s="50">
        <v>90.84</v>
      </c>
      <c r="J8" s="50">
        <v>95.42</v>
      </c>
      <c r="K8" s="50">
        <v>98</v>
      </c>
      <c r="L8" s="50">
        <v>103.79</v>
      </c>
      <c r="M8" s="50">
        <v>104.5</v>
      </c>
      <c r="N8" s="431">
        <v>87.62</v>
      </c>
    </row>
    <row r="9" spans="4:23" ht="14.4" x14ac:dyDescent="0.3">
      <c r="D9" s="429" t="s">
        <v>22</v>
      </c>
      <c r="E9" s="50">
        <v>82.8</v>
      </c>
      <c r="F9" s="50">
        <v>90.61</v>
      </c>
      <c r="G9" s="50">
        <v>96.83</v>
      </c>
      <c r="H9" s="50">
        <v>97</v>
      </c>
      <c r="I9" s="50">
        <v>93.82</v>
      </c>
      <c r="J9" s="50">
        <v>99.54</v>
      </c>
      <c r="K9" s="50">
        <v>98.3</v>
      </c>
      <c r="L9" s="50">
        <v>108.9</v>
      </c>
      <c r="M9" s="50">
        <v>103.8</v>
      </c>
      <c r="N9" s="431">
        <v>92.43</v>
      </c>
    </row>
    <row r="10" spans="4:23" ht="14.4" x14ac:dyDescent="0.3">
      <c r="D10" s="429" t="s">
        <v>23</v>
      </c>
      <c r="E10" s="50">
        <v>91.39</v>
      </c>
      <c r="F10" s="50">
        <v>92.85</v>
      </c>
      <c r="G10" s="50">
        <v>97.26</v>
      </c>
      <c r="H10" s="50">
        <v>97.79</v>
      </c>
      <c r="I10" s="50">
        <v>96.25</v>
      </c>
      <c r="J10" s="50">
        <v>98.62</v>
      </c>
      <c r="K10" s="50">
        <v>98.5</v>
      </c>
      <c r="L10" s="50">
        <v>106.01</v>
      </c>
      <c r="M10" s="50">
        <v>103</v>
      </c>
      <c r="N10" s="431">
        <v>96.1</v>
      </c>
    </row>
    <row r="11" spans="4:23" ht="14.4" x14ac:dyDescent="0.3">
      <c r="D11" s="429" t="s">
        <v>24</v>
      </c>
      <c r="E11" s="50">
        <v>100</v>
      </c>
      <c r="F11" s="50">
        <v>100</v>
      </c>
      <c r="G11" s="50">
        <v>100</v>
      </c>
      <c r="H11" s="50">
        <v>100</v>
      </c>
      <c r="I11" s="50">
        <v>100</v>
      </c>
      <c r="J11" s="50">
        <v>100</v>
      </c>
      <c r="K11" s="50">
        <v>100</v>
      </c>
      <c r="L11" s="50">
        <v>100</v>
      </c>
      <c r="M11" s="50">
        <v>100</v>
      </c>
      <c r="N11" s="431">
        <v>100</v>
      </c>
    </row>
    <row r="12" spans="4:23" ht="14.4" x14ac:dyDescent="0.3">
      <c r="D12" s="429" t="s">
        <v>25</v>
      </c>
      <c r="E12" s="50">
        <v>107.74</v>
      </c>
      <c r="F12" s="50">
        <v>106.43</v>
      </c>
      <c r="G12" s="50">
        <v>103.38</v>
      </c>
      <c r="H12" s="50">
        <v>105.48</v>
      </c>
      <c r="I12" s="50">
        <v>100.95</v>
      </c>
      <c r="J12" s="50">
        <v>100.89</v>
      </c>
      <c r="K12" s="50">
        <v>100.7</v>
      </c>
      <c r="L12" s="50">
        <v>98.88</v>
      </c>
      <c r="M12" s="50">
        <v>100.2</v>
      </c>
      <c r="N12" s="431">
        <v>103.89</v>
      </c>
    </row>
    <row r="13" spans="4:23" ht="14.4" x14ac:dyDescent="0.3">
      <c r="D13" s="429" t="s">
        <v>26</v>
      </c>
      <c r="E13" s="50">
        <v>111.83</v>
      </c>
      <c r="F13" s="50">
        <v>114.5</v>
      </c>
      <c r="G13" s="50">
        <v>103.45</v>
      </c>
      <c r="H13" s="50">
        <v>109.13</v>
      </c>
      <c r="I13" s="50">
        <v>103.29</v>
      </c>
      <c r="J13" s="50">
        <v>106.74</v>
      </c>
      <c r="K13" s="50">
        <v>102.7</v>
      </c>
      <c r="L13" s="50">
        <v>100.01</v>
      </c>
      <c r="M13" s="50">
        <v>100.6</v>
      </c>
      <c r="N13" s="431">
        <v>106.9</v>
      </c>
    </row>
    <row r="14" spans="4:23" ht="14.4" x14ac:dyDescent="0.3">
      <c r="D14" s="429" t="s">
        <v>27</v>
      </c>
      <c r="E14" s="50">
        <v>115.85</v>
      </c>
      <c r="F14" s="50">
        <v>118.93</v>
      </c>
      <c r="G14" s="50">
        <v>105.78</v>
      </c>
      <c r="H14" s="50">
        <v>111.59</v>
      </c>
      <c r="I14" s="50">
        <v>104.92</v>
      </c>
      <c r="J14" s="50">
        <v>108.18</v>
      </c>
      <c r="K14" s="50">
        <v>102.2</v>
      </c>
      <c r="L14" s="50">
        <v>99.77</v>
      </c>
      <c r="M14" s="50">
        <v>100.2</v>
      </c>
      <c r="N14" s="431">
        <v>109.09</v>
      </c>
    </row>
    <row r="15" spans="4:23" ht="14.4" x14ac:dyDescent="0.3">
      <c r="D15" s="429" t="s">
        <v>28</v>
      </c>
      <c r="E15" s="50">
        <v>121.15</v>
      </c>
      <c r="F15" s="50">
        <v>122.93</v>
      </c>
      <c r="G15" s="50">
        <v>107.06</v>
      </c>
      <c r="H15" s="50">
        <v>110.04</v>
      </c>
      <c r="I15" s="50">
        <v>102.37</v>
      </c>
      <c r="J15" s="50">
        <v>106.93</v>
      </c>
      <c r="K15" s="50">
        <v>100.4</v>
      </c>
      <c r="L15" s="50">
        <v>98.28</v>
      </c>
      <c r="M15" s="50">
        <v>94.8</v>
      </c>
      <c r="N15" s="431">
        <v>110.42</v>
      </c>
    </row>
    <row r="16" spans="4:23" ht="14.4" x14ac:dyDescent="0.3">
      <c r="D16" s="429" t="s">
        <v>29</v>
      </c>
      <c r="E16" s="50">
        <v>124.7</v>
      </c>
      <c r="F16" s="50">
        <v>132.04</v>
      </c>
      <c r="G16" s="50">
        <v>101.28</v>
      </c>
      <c r="H16" s="50">
        <v>106.59</v>
      </c>
      <c r="I16" s="50">
        <v>103.2</v>
      </c>
      <c r="J16" s="50">
        <v>94.14</v>
      </c>
      <c r="K16" s="50">
        <v>98.2</v>
      </c>
      <c r="L16" s="50">
        <v>98.27</v>
      </c>
      <c r="M16" s="50">
        <v>90.2</v>
      </c>
      <c r="N16" s="431">
        <v>109.85</v>
      </c>
    </row>
    <row r="17" spans="4:14" ht="14.4" x14ac:dyDescent="0.3">
      <c r="D17" s="429" t="s">
        <v>30</v>
      </c>
      <c r="E17" s="50">
        <v>135.16999999999999</v>
      </c>
      <c r="F17" s="50">
        <v>141.47</v>
      </c>
      <c r="G17" s="50">
        <v>109.34</v>
      </c>
      <c r="H17" s="50">
        <v>115.74</v>
      </c>
      <c r="I17" s="50">
        <v>111.3</v>
      </c>
      <c r="J17" s="50">
        <v>98.89</v>
      </c>
      <c r="K17" s="50">
        <v>104.2</v>
      </c>
      <c r="L17" s="50">
        <v>101.83</v>
      </c>
      <c r="M17" s="50">
        <v>94</v>
      </c>
      <c r="N17" s="431">
        <v>117.81</v>
      </c>
    </row>
    <row r="18" spans="4:14" ht="14.4" x14ac:dyDescent="0.3">
      <c r="D18" s="429" t="s">
        <v>31</v>
      </c>
      <c r="E18" s="50">
        <v>143.81</v>
      </c>
      <c r="F18" s="50">
        <v>136.12</v>
      </c>
      <c r="G18" s="50">
        <v>113.9</v>
      </c>
      <c r="H18" s="50">
        <v>104.26</v>
      </c>
      <c r="I18" s="50">
        <v>97.79</v>
      </c>
      <c r="J18" s="50">
        <v>95.13</v>
      </c>
      <c r="K18" s="50">
        <v>97.7</v>
      </c>
      <c r="L18" s="50">
        <v>102.99</v>
      </c>
      <c r="M18" s="50">
        <v>96.1</v>
      </c>
      <c r="N18" s="431">
        <v>119.52</v>
      </c>
    </row>
    <row r="19" spans="4:14" ht="15" thickBot="1" x14ac:dyDescent="0.35">
      <c r="D19" s="169" t="s">
        <v>303</v>
      </c>
      <c r="E19" s="170">
        <v>6.8960123394991468</v>
      </c>
      <c r="F19" s="170">
        <v>4.378157319017939</v>
      </c>
      <c r="G19" s="170">
        <v>1.82041570311402</v>
      </c>
      <c r="H19" s="170">
        <v>1.1244572345153747</v>
      </c>
      <c r="I19" s="170">
        <v>0.73995025251190061</v>
      </c>
      <c r="J19" s="803">
        <v>-3.0433596737100554E-2</v>
      </c>
      <c r="K19" s="803">
        <v>-3.0654496767068551E-2</v>
      </c>
      <c r="L19" s="170">
        <v>-7.7347379875392086E-2</v>
      </c>
      <c r="M19" s="170">
        <v>-0.83447630908732862</v>
      </c>
      <c r="N19" s="171">
        <v>3.153444274240802</v>
      </c>
    </row>
    <row r="20" spans="4:14" ht="13.8" thickTop="1" x14ac:dyDescent="0.25"/>
    <row r="24" spans="4:14" ht="14.4" x14ac:dyDescent="0.3">
      <c r="D24" s="172"/>
      <c r="E24" s="173"/>
      <c r="F24" s="173"/>
      <c r="G24" s="173"/>
      <c r="H24" s="173"/>
      <c r="I24" s="173"/>
      <c r="J24" s="173"/>
      <c r="K24" s="173"/>
      <c r="L24" s="173"/>
      <c r="M24" s="173"/>
      <c r="N24" s="173"/>
    </row>
    <row r="25" spans="4:14" ht="14.4" x14ac:dyDescent="0.3">
      <c r="D25" s="112"/>
      <c r="E25" s="111"/>
      <c r="F25" s="111"/>
      <c r="G25" s="111"/>
      <c r="H25" s="111"/>
      <c r="I25" s="111"/>
      <c r="J25" s="111"/>
      <c r="K25" s="111"/>
      <c r="L25" s="111"/>
      <c r="M25" s="111"/>
      <c r="N25" s="111"/>
    </row>
    <row r="26" spans="4:14" ht="14.4" x14ac:dyDescent="0.3">
      <c r="D26" s="112"/>
      <c r="E26" s="111"/>
      <c r="F26" s="111"/>
      <c r="G26" s="111"/>
      <c r="H26" s="111"/>
      <c r="I26" s="111"/>
      <c r="J26" s="111"/>
      <c r="K26" s="111"/>
      <c r="L26" s="111"/>
      <c r="M26" s="111"/>
      <c r="N26" s="111"/>
    </row>
    <row r="27" spans="4:14" ht="14.4" x14ac:dyDescent="0.3">
      <c r="D27" s="112"/>
      <c r="E27" s="111"/>
      <c r="F27" s="111"/>
      <c r="G27" s="111"/>
      <c r="H27" s="111"/>
      <c r="I27" s="111"/>
      <c r="J27" s="111"/>
      <c r="K27" s="111"/>
      <c r="L27" s="111"/>
      <c r="M27" s="111"/>
      <c r="N27" s="111"/>
    </row>
    <row r="28" spans="4:14" ht="14.4" x14ac:dyDescent="0.3">
      <c r="D28" s="112"/>
      <c r="E28" s="111"/>
      <c r="F28" s="111"/>
      <c r="G28" s="111"/>
      <c r="H28" s="111"/>
      <c r="I28" s="111"/>
      <c r="J28" s="111"/>
      <c r="K28" s="111"/>
      <c r="L28" s="111"/>
      <c r="M28" s="111"/>
      <c r="N28" s="111"/>
    </row>
    <row r="29" spans="4:14" ht="14.4" x14ac:dyDescent="0.3">
      <c r="D29" s="112"/>
      <c r="E29" s="111"/>
      <c r="F29" s="111"/>
      <c r="G29" s="111"/>
      <c r="H29" s="111"/>
      <c r="I29" s="111"/>
      <c r="J29" s="111"/>
      <c r="K29" s="111"/>
      <c r="L29" s="111"/>
      <c r="M29" s="111"/>
      <c r="N29" s="111"/>
    </row>
    <row r="30" spans="4:14" ht="14.4" x14ac:dyDescent="0.3">
      <c r="D30" s="112"/>
      <c r="E30" s="111"/>
      <c r="F30" s="111"/>
      <c r="G30" s="111"/>
      <c r="H30" s="111"/>
      <c r="I30" s="111"/>
      <c r="J30" s="111"/>
      <c r="K30" s="111"/>
      <c r="L30" s="111"/>
      <c r="M30" s="111"/>
      <c r="N30" s="111"/>
    </row>
    <row r="31" spans="4:14" ht="14.4" x14ac:dyDescent="0.3">
      <c r="D31" s="112"/>
      <c r="E31" s="111"/>
      <c r="F31" s="111"/>
      <c r="G31" s="111"/>
      <c r="H31" s="111"/>
      <c r="I31" s="111"/>
      <c r="J31" s="111"/>
      <c r="K31" s="111"/>
      <c r="L31" s="111"/>
      <c r="M31" s="111"/>
      <c r="N31" s="111"/>
    </row>
    <row r="32" spans="4:14" ht="14.4" x14ac:dyDescent="0.3">
      <c r="D32" s="112"/>
      <c r="E32" s="111"/>
      <c r="F32" s="111"/>
      <c r="G32" s="111"/>
      <c r="H32" s="111"/>
      <c r="I32" s="111"/>
      <c r="J32" s="111"/>
      <c r="K32" s="111"/>
      <c r="L32" s="111"/>
      <c r="M32" s="111"/>
      <c r="N32" s="111"/>
    </row>
    <row r="33" spans="4:21" ht="14.4" x14ac:dyDescent="0.3">
      <c r="D33" s="112"/>
      <c r="E33" s="111"/>
      <c r="F33" s="111"/>
      <c r="G33" s="111"/>
      <c r="H33" s="111"/>
      <c r="I33" s="111"/>
      <c r="J33" s="111"/>
      <c r="K33" s="111"/>
      <c r="L33" s="111"/>
      <c r="M33" s="111"/>
      <c r="N33" s="111"/>
    </row>
    <row r="34" spans="4:21" ht="14.4" x14ac:dyDescent="0.3">
      <c r="D34" s="112"/>
      <c r="E34" s="111"/>
      <c r="F34" s="111"/>
      <c r="G34" s="111"/>
      <c r="H34" s="111"/>
      <c r="I34" s="111"/>
      <c r="J34" s="111"/>
      <c r="K34" s="111"/>
      <c r="L34" s="111"/>
      <c r="M34" s="111"/>
      <c r="N34" s="111"/>
    </row>
    <row r="35" spans="4:21" ht="14.4" x14ac:dyDescent="0.3">
      <c r="D35" s="112"/>
      <c r="E35" s="111"/>
      <c r="F35" s="111"/>
      <c r="G35" s="111"/>
      <c r="H35" s="111"/>
      <c r="I35" s="111"/>
      <c r="J35" s="111"/>
      <c r="K35" s="111"/>
      <c r="L35" s="111"/>
      <c r="M35" s="111"/>
      <c r="N35" s="111"/>
    </row>
    <row r="36" spans="4:21" ht="14.4" x14ac:dyDescent="0.3">
      <c r="D36" s="174"/>
      <c r="E36" s="111"/>
      <c r="F36" s="111"/>
      <c r="G36" s="111"/>
      <c r="H36" s="111"/>
      <c r="I36" s="111"/>
      <c r="J36" s="111"/>
      <c r="K36" s="111"/>
      <c r="L36" s="111"/>
      <c r="M36" s="111"/>
      <c r="N36" s="111"/>
    </row>
    <row r="38" spans="4:21" x14ac:dyDescent="0.25">
      <c r="K38" s="175"/>
    </row>
    <row r="40" spans="4:21" ht="18.600000000000001" x14ac:dyDescent="0.3">
      <c r="J40" s="836" t="s">
        <v>481</v>
      </c>
      <c r="M40" s="835" t="s">
        <v>15</v>
      </c>
      <c r="N40" s="835" t="s">
        <v>42</v>
      </c>
      <c r="O40" s="835" t="s">
        <v>17</v>
      </c>
      <c r="P40" s="835" t="s">
        <v>18</v>
      </c>
      <c r="Q40" s="835" t="s">
        <v>40</v>
      </c>
      <c r="R40" s="835" t="s">
        <v>16</v>
      </c>
      <c r="S40" s="835" t="s">
        <v>10</v>
      </c>
      <c r="T40" s="835" t="s">
        <v>39</v>
      </c>
      <c r="U40" s="835" t="s">
        <v>38</v>
      </c>
    </row>
  </sheetData>
  <conditionalFormatting sqref="E19:N19">
    <cfRule type="cellIs" dxfId="2" priority="1" operator="lessThan">
      <formula>0</formula>
    </cfRule>
  </conditionalFormatting>
  <conditionalFormatting sqref="E36:N36">
    <cfRule type="cellIs" dxfId="1" priority="2" operator="lessThan">
      <formula>0</formula>
    </cfRule>
  </conditionalFormatting>
  <pageMargins left="0.7" right="0.7" top="0.75" bottom="0.75" header="0.3" footer="0.3"/>
  <pageSetup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DE0E5-62EB-45CA-AE46-938642450A45}">
  <sheetPr>
    <pageSetUpPr fitToPage="1"/>
  </sheetPr>
  <dimension ref="B3:AA32"/>
  <sheetViews>
    <sheetView zoomScale="90" zoomScaleNormal="90" workbookViewId="0">
      <selection activeCell="C2" sqref="C2"/>
    </sheetView>
  </sheetViews>
  <sheetFormatPr defaultColWidth="8.6640625" defaultRowHeight="14.4" x14ac:dyDescent="0.3"/>
  <cols>
    <col min="2" max="2" width="18.6640625" customWidth="1"/>
    <col min="3" max="3" width="10.33203125" customWidth="1"/>
    <col min="4" max="4" width="38" customWidth="1"/>
    <col min="5" max="5" width="19.33203125" customWidth="1"/>
    <col min="6" max="6" width="13.6640625" customWidth="1"/>
    <col min="7" max="7" width="14.33203125" customWidth="1"/>
    <col min="8" max="8" width="9.6640625" customWidth="1"/>
    <col min="9" max="9" width="11.5546875" customWidth="1"/>
    <col min="10" max="10" width="11" customWidth="1"/>
    <col min="11" max="11" width="11.44140625" bestFit="1" customWidth="1"/>
    <col min="12" max="12" width="11" bestFit="1" customWidth="1"/>
    <col min="16" max="16" width="19" customWidth="1"/>
    <col min="27" max="27" width="116.6640625" customWidth="1"/>
  </cols>
  <sheetData>
    <row r="3" spans="2:27" ht="15" thickBot="1" x14ac:dyDescent="0.35"/>
    <row r="4" spans="2:27" ht="47.4" thickTop="1" thickBot="1" x14ac:dyDescent="0.9">
      <c r="B4" s="343" t="s">
        <v>304</v>
      </c>
      <c r="C4" s="341"/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2"/>
      <c r="O4" s="341"/>
      <c r="P4" s="342"/>
    </row>
    <row r="5" spans="2:27" ht="15" thickTop="1" x14ac:dyDescent="0.3"/>
    <row r="6" spans="2:27" ht="15" thickBot="1" x14ac:dyDescent="0.35"/>
    <row r="7" spans="2:27" ht="16.2" thickBot="1" x14ac:dyDescent="0.35">
      <c r="C7" s="176" t="s">
        <v>305</v>
      </c>
      <c r="D7" s="177"/>
      <c r="E7" s="177"/>
      <c r="F7" s="178"/>
    </row>
    <row r="8" spans="2:27" ht="15" thickBot="1" x14ac:dyDescent="0.35">
      <c r="C8" s="179"/>
      <c r="D8" s="179"/>
      <c r="E8" s="179"/>
      <c r="F8" s="179"/>
    </row>
    <row r="9" spans="2:27" ht="42.6" thickTop="1" x14ac:dyDescent="0.3">
      <c r="C9" s="476"/>
      <c r="D9" s="477"/>
      <c r="E9" s="477" t="s">
        <v>306</v>
      </c>
      <c r="F9" s="478" t="s">
        <v>307</v>
      </c>
    </row>
    <row r="10" spans="2:27" x14ac:dyDescent="0.3">
      <c r="C10" s="479"/>
      <c r="D10" s="180" t="s">
        <v>308</v>
      </c>
      <c r="E10" s="181">
        <v>2062.5889999999999</v>
      </c>
      <c r="F10" s="480"/>
    </row>
    <row r="11" spans="2:27" x14ac:dyDescent="0.3">
      <c r="C11" s="481" t="s">
        <v>159</v>
      </c>
      <c r="D11" s="182" t="s">
        <v>309</v>
      </c>
      <c r="E11" s="183">
        <v>392.10700000000003</v>
      </c>
      <c r="F11" s="482">
        <v>0.19010428156069872</v>
      </c>
    </row>
    <row r="12" spans="2:27" x14ac:dyDescent="0.3">
      <c r="C12" s="481" t="s">
        <v>160</v>
      </c>
      <c r="D12" s="182" t="s">
        <v>310</v>
      </c>
      <c r="E12" s="183">
        <v>260</v>
      </c>
      <c r="F12" s="482">
        <v>0.12605516658917507</v>
      </c>
    </row>
    <row r="13" spans="2:27" x14ac:dyDescent="0.3">
      <c r="C13" s="481" t="s">
        <v>161</v>
      </c>
      <c r="D13" s="182" t="s">
        <v>222</v>
      </c>
      <c r="E13" s="183">
        <v>157.089</v>
      </c>
      <c r="F13" s="482">
        <v>7.6161077170488159E-2</v>
      </c>
      <c r="X13" s="162"/>
      <c r="Y13" s="162"/>
      <c r="Z13" s="162"/>
      <c r="AA13" s="162"/>
    </row>
    <row r="14" spans="2:27" x14ac:dyDescent="0.3">
      <c r="C14" s="481" t="s">
        <v>162</v>
      </c>
      <c r="D14" s="182" t="s">
        <v>311</v>
      </c>
      <c r="E14" s="183">
        <v>127.062</v>
      </c>
      <c r="F14" s="482">
        <v>6.1603159912129855E-2</v>
      </c>
      <c r="X14" s="52"/>
      <c r="Y14" s="52"/>
      <c r="Z14" s="52"/>
      <c r="AA14" s="52"/>
    </row>
    <row r="15" spans="2:27" x14ac:dyDescent="0.3">
      <c r="C15" s="481" t="s">
        <v>163</v>
      </c>
      <c r="D15" s="182" t="s">
        <v>312</v>
      </c>
      <c r="E15" s="183">
        <v>120</v>
      </c>
      <c r="F15" s="482">
        <v>5.8179307656542341E-2</v>
      </c>
    </row>
    <row r="16" spans="2:27" x14ac:dyDescent="0.3">
      <c r="C16" s="481" t="s">
        <v>164</v>
      </c>
      <c r="D16" s="182" t="s">
        <v>313</v>
      </c>
      <c r="E16" s="183">
        <v>100</v>
      </c>
      <c r="F16" s="482">
        <v>4.848275638045195E-2</v>
      </c>
    </row>
    <row r="17" spans="3:8" x14ac:dyDescent="0.3">
      <c r="C17" s="481" t="s">
        <v>165</v>
      </c>
      <c r="D17" s="182" t="s">
        <v>120</v>
      </c>
      <c r="E17" s="183">
        <v>88.353999999999999</v>
      </c>
      <c r="F17" s="482">
        <v>4.2836454572384511E-2</v>
      </c>
      <c r="H17" s="184"/>
    </row>
    <row r="18" spans="3:8" x14ac:dyDescent="0.3">
      <c r="C18" s="481" t="s">
        <v>166</v>
      </c>
      <c r="D18" s="182" t="s">
        <v>216</v>
      </c>
      <c r="E18" s="183">
        <v>80</v>
      </c>
      <c r="F18" s="482">
        <v>3.8786205104361558E-2</v>
      </c>
    </row>
    <row r="19" spans="3:8" x14ac:dyDescent="0.3">
      <c r="C19" s="481" t="s">
        <v>167</v>
      </c>
      <c r="D19" s="182" t="s">
        <v>314</v>
      </c>
      <c r="E19" s="183">
        <v>60</v>
      </c>
      <c r="F19" s="482">
        <v>2.908965382827117E-2</v>
      </c>
    </row>
    <row r="20" spans="3:8" x14ac:dyDescent="0.3">
      <c r="C20" s="481" t="s">
        <v>168</v>
      </c>
      <c r="D20" s="182" t="s">
        <v>315</v>
      </c>
      <c r="E20" s="183">
        <v>55.447000000000003</v>
      </c>
      <c r="F20" s="482">
        <v>2.6882233930269193E-2</v>
      </c>
    </row>
    <row r="21" spans="3:8" ht="15" thickBot="1" x14ac:dyDescent="0.35">
      <c r="C21" s="483"/>
      <c r="D21" s="484" t="s">
        <v>103</v>
      </c>
      <c r="E21" s="485">
        <v>622.5300000000002</v>
      </c>
      <c r="F21" s="486">
        <v>0.30181970329522761</v>
      </c>
    </row>
    <row r="22" spans="3:8" ht="15" thickTop="1" x14ac:dyDescent="0.3"/>
    <row r="25" spans="3:8" x14ac:dyDescent="0.3">
      <c r="H25" s="185"/>
    </row>
    <row r="29" spans="3:8" x14ac:dyDescent="0.3">
      <c r="C29" s="186"/>
      <c r="D29" s="17"/>
    </row>
    <row r="30" spans="3:8" x14ac:dyDescent="0.3">
      <c r="C30" s="186"/>
      <c r="D30" s="17"/>
    </row>
    <row r="31" spans="3:8" x14ac:dyDescent="0.3">
      <c r="C31" s="186"/>
      <c r="D31" s="17"/>
    </row>
    <row r="32" spans="3:8" x14ac:dyDescent="0.3">
      <c r="C32" s="186"/>
      <c r="D32" s="17"/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D1504-C403-450C-8E67-E48FB1A3CB12}">
  <sheetPr>
    <pageSetUpPr fitToPage="1"/>
  </sheetPr>
  <dimension ref="C3:Q26"/>
  <sheetViews>
    <sheetView topLeftCell="B1" zoomScale="80" zoomScaleNormal="80" workbookViewId="0">
      <selection activeCell="C2" sqref="C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17.44140625" customWidth="1"/>
    <col min="7" max="7" width="15" customWidth="1"/>
    <col min="8" max="8" width="11.88671875" customWidth="1"/>
    <col min="9" max="9" width="9.5546875" customWidth="1"/>
    <col min="10" max="10" width="11.5546875" customWidth="1"/>
    <col min="11" max="11" width="11" customWidth="1"/>
    <col min="12" max="12" width="11.44140625" bestFit="1" customWidth="1"/>
    <col min="13" max="13" width="11" bestFit="1" customWidth="1"/>
    <col min="15" max="15" width="10.33203125" customWidth="1"/>
    <col min="17" max="17" width="12.44140625" customWidth="1"/>
  </cols>
  <sheetData>
    <row r="3" spans="3:17" ht="15" thickBot="1" x14ac:dyDescent="0.35"/>
    <row r="4" spans="3:17" ht="47.4" thickTop="1" thickBot="1" x14ac:dyDescent="0.9">
      <c r="C4" s="343" t="s">
        <v>316</v>
      </c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2"/>
    </row>
    <row r="5" spans="3:17" ht="18.600000000000001" thickTop="1" x14ac:dyDescent="0.3">
      <c r="F5" s="187"/>
      <c r="G5" s="188"/>
      <c r="H5" s="188"/>
    </row>
    <row r="6" spans="3:17" ht="15" thickBot="1" x14ac:dyDescent="0.35">
      <c r="E6" s="189"/>
      <c r="F6" s="111"/>
      <c r="G6" s="111"/>
      <c r="H6" s="185"/>
    </row>
    <row r="7" spans="3:17" ht="16.2" thickBot="1" x14ac:dyDescent="0.35">
      <c r="C7" s="190"/>
      <c r="D7" s="191" t="s">
        <v>317</v>
      </c>
      <c r="E7" s="192"/>
      <c r="F7" s="193"/>
      <c r="G7" s="194"/>
      <c r="H7" s="186"/>
    </row>
    <row r="8" spans="3:17" ht="15" thickBot="1" x14ac:dyDescent="0.35">
      <c r="D8" s="195"/>
      <c r="E8" s="196"/>
      <c r="F8" s="197"/>
      <c r="G8" s="10"/>
      <c r="H8" s="186"/>
    </row>
    <row r="9" spans="3:17" ht="15" thickTop="1" x14ac:dyDescent="0.3">
      <c r="C9" s="487">
        <v>2020</v>
      </c>
      <c r="D9" s="488" t="s">
        <v>62</v>
      </c>
      <c r="E9" s="489">
        <v>29</v>
      </c>
      <c r="F9" s="490"/>
      <c r="G9" s="198"/>
      <c r="H9" s="186"/>
    </row>
    <row r="10" spans="3:17" x14ac:dyDescent="0.3">
      <c r="C10" s="491" t="s">
        <v>159</v>
      </c>
      <c r="D10" s="492" t="s">
        <v>74</v>
      </c>
      <c r="E10" s="493">
        <v>11</v>
      </c>
      <c r="F10" s="494">
        <v>0.37931034482758619</v>
      </c>
      <c r="G10" s="198"/>
      <c r="H10" s="186"/>
    </row>
    <row r="11" spans="3:17" x14ac:dyDescent="0.3">
      <c r="C11" s="491" t="s">
        <v>160</v>
      </c>
      <c r="D11" s="492" t="s">
        <v>318</v>
      </c>
      <c r="E11" s="493">
        <v>6</v>
      </c>
      <c r="F11" s="494">
        <v>0.20689655172413793</v>
      </c>
      <c r="G11" s="198"/>
      <c r="H11" s="186"/>
    </row>
    <row r="12" spans="3:17" x14ac:dyDescent="0.3">
      <c r="C12" s="491" t="s">
        <v>161</v>
      </c>
      <c r="D12" s="492" t="s">
        <v>319</v>
      </c>
      <c r="E12" s="493">
        <v>3.2</v>
      </c>
      <c r="F12" s="494">
        <v>0.11034482758620691</v>
      </c>
      <c r="G12" s="198"/>
      <c r="H12" s="186"/>
    </row>
    <row r="13" spans="3:17" x14ac:dyDescent="0.3">
      <c r="C13" s="491" t="s">
        <v>162</v>
      </c>
      <c r="D13" s="492" t="s">
        <v>320</v>
      </c>
      <c r="E13" s="493">
        <v>2.246</v>
      </c>
      <c r="F13" s="494">
        <v>7.7448275862068969E-2</v>
      </c>
      <c r="G13" s="198"/>
      <c r="H13" s="186"/>
    </row>
    <row r="14" spans="3:17" x14ac:dyDescent="0.3">
      <c r="C14" s="491" t="s">
        <v>163</v>
      </c>
      <c r="D14" s="492" t="s">
        <v>63</v>
      </c>
      <c r="E14" s="493">
        <v>1.9490000000000001</v>
      </c>
      <c r="F14" s="494">
        <v>6.7206896551724141E-2</v>
      </c>
      <c r="G14" s="198"/>
      <c r="H14" s="186"/>
    </row>
    <row r="15" spans="3:17" x14ac:dyDescent="0.3">
      <c r="C15" s="491" t="s">
        <v>164</v>
      </c>
      <c r="D15" s="492" t="s">
        <v>321</v>
      </c>
      <c r="E15" s="493">
        <v>1.5089999999999999</v>
      </c>
      <c r="F15" s="494">
        <v>5.2034482758620687E-2</v>
      </c>
      <c r="G15" s="198"/>
      <c r="H15" s="186"/>
    </row>
    <row r="16" spans="3:17" x14ac:dyDescent="0.3">
      <c r="C16" s="491" t="s">
        <v>165</v>
      </c>
      <c r="D16" s="492" t="s">
        <v>322</v>
      </c>
      <c r="E16" s="493">
        <v>1.0549999999999999</v>
      </c>
      <c r="F16" s="494">
        <v>3.6379310344827581E-2</v>
      </c>
      <c r="G16" s="198"/>
      <c r="H16" s="186"/>
    </row>
    <row r="17" spans="3:8" x14ac:dyDescent="0.3">
      <c r="C17" s="491" t="s">
        <v>166</v>
      </c>
      <c r="D17" s="492" t="s">
        <v>323</v>
      </c>
      <c r="E17" s="493">
        <v>0.85799999999999998</v>
      </c>
      <c r="F17" s="494">
        <v>2.9586206896551722E-2</v>
      </c>
      <c r="G17" s="198"/>
      <c r="H17" s="186"/>
    </row>
    <row r="18" spans="3:8" x14ac:dyDescent="0.3">
      <c r="C18" s="491" t="s">
        <v>167</v>
      </c>
      <c r="D18" s="492" t="s">
        <v>324</v>
      </c>
      <c r="E18" s="493">
        <v>0.61799999999999999</v>
      </c>
      <c r="F18" s="494">
        <v>2.1310344827586206E-2</v>
      </c>
      <c r="G18" s="198"/>
      <c r="H18" s="186"/>
    </row>
    <row r="19" spans="3:8" x14ac:dyDescent="0.3">
      <c r="C19" s="491" t="s">
        <v>168</v>
      </c>
      <c r="D19" s="492" t="s">
        <v>325</v>
      </c>
      <c r="E19" s="493">
        <v>0.48499999999999999</v>
      </c>
      <c r="F19" s="494">
        <v>1.6724137931034482E-2</v>
      </c>
      <c r="G19" s="198"/>
      <c r="H19" s="186"/>
    </row>
    <row r="20" spans="3:8" ht="15" thickBot="1" x14ac:dyDescent="0.35">
      <c r="C20" s="495"/>
      <c r="D20" s="496" t="s">
        <v>103</v>
      </c>
      <c r="E20" s="497">
        <v>8.0000000000001847E-2</v>
      </c>
      <c r="F20" s="498">
        <v>2.758620689655236E-3</v>
      </c>
      <c r="G20" s="198"/>
      <c r="H20" s="186"/>
    </row>
    <row r="21" spans="3:8" ht="15" thickTop="1" x14ac:dyDescent="0.3"/>
    <row r="26" spans="3:8" x14ac:dyDescent="0.3">
      <c r="D26" t="s">
        <v>326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C0FAC-6E3B-4F18-B15D-6EA59F3E82C1}">
  <sheetPr>
    <pageSetUpPr fitToPage="1"/>
  </sheetPr>
  <dimension ref="C3:Q21"/>
  <sheetViews>
    <sheetView zoomScale="90" zoomScaleNormal="90" workbookViewId="0">
      <selection activeCell="C2" sqref="C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17.44140625" customWidth="1"/>
    <col min="7" max="7" width="15" customWidth="1"/>
    <col min="8" max="8" width="11.88671875" customWidth="1"/>
    <col min="9" max="9" width="9.5546875" customWidth="1"/>
    <col min="10" max="10" width="11.5546875" customWidth="1"/>
    <col min="11" max="11" width="11" customWidth="1"/>
    <col min="12" max="12" width="11.44140625" bestFit="1" customWidth="1"/>
    <col min="13" max="13" width="11" bestFit="1" customWidth="1"/>
    <col min="15" max="15" width="10.33203125" customWidth="1"/>
    <col min="17" max="17" width="12.44140625" customWidth="1"/>
  </cols>
  <sheetData>
    <row r="3" spans="3:17" ht="15" thickBot="1" x14ac:dyDescent="0.35"/>
    <row r="4" spans="3:17" ht="47.4" thickTop="1" thickBot="1" x14ac:dyDescent="0.9">
      <c r="C4" s="343" t="s">
        <v>327</v>
      </c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2"/>
    </row>
    <row r="5" spans="3:17" ht="18.600000000000001" thickTop="1" x14ac:dyDescent="0.3">
      <c r="F5" s="187"/>
      <c r="G5" s="188"/>
      <c r="H5" s="188"/>
    </row>
    <row r="6" spans="3:17" ht="15" thickBot="1" x14ac:dyDescent="0.35">
      <c r="E6" s="189"/>
      <c r="F6" s="111"/>
      <c r="G6" s="111"/>
      <c r="H6" s="185"/>
    </row>
    <row r="7" spans="3:17" ht="16.8" thickTop="1" thickBot="1" x14ac:dyDescent="0.35">
      <c r="C7" s="249"/>
      <c r="D7" s="250" t="s">
        <v>328</v>
      </c>
      <c r="E7" s="251"/>
      <c r="F7" s="504"/>
      <c r="G7" s="111"/>
      <c r="H7" s="186"/>
    </row>
    <row r="8" spans="3:17" ht="15.6" thickTop="1" thickBot="1" x14ac:dyDescent="0.35">
      <c r="D8" s="195"/>
      <c r="E8" s="196"/>
      <c r="F8" s="197"/>
      <c r="G8" s="10"/>
      <c r="H8" s="186"/>
    </row>
    <row r="9" spans="3:17" ht="15" thickTop="1" x14ac:dyDescent="0.3">
      <c r="C9" s="500">
        <v>2018</v>
      </c>
      <c r="D9" s="488" t="s">
        <v>308</v>
      </c>
      <c r="E9" s="503">
        <f>SUM(E10:E20)</f>
        <v>7700.0137000000004</v>
      </c>
      <c r="F9" s="490"/>
      <c r="G9" s="198"/>
      <c r="H9" s="186"/>
    </row>
    <row r="10" spans="3:17" x14ac:dyDescent="0.3">
      <c r="C10" s="491" t="s">
        <v>159</v>
      </c>
      <c r="D10" s="492" t="s">
        <v>215</v>
      </c>
      <c r="E10" s="493">
        <v>1105.5711999999999</v>
      </c>
      <c r="F10" s="494">
        <f>E10/$E$9</f>
        <v>0.14358041986340878</v>
      </c>
      <c r="G10" s="198"/>
      <c r="H10" s="186"/>
    </row>
    <row r="11" spans="3:17" x14ac:dyDescent="0.3">
      <c r="C11" s="491" t="s">
        <v>160</v>
      </c>
      <c r="D11" s="492" t="s">
        <v>310</v>
      </c>
      <c r="E11" s="493">
        <v>940.13780000000008</v>
      </c>
      <c r="F11" s="494">
        <f t="shared" ref="F11:F20" si="0">E11/$E$9</f>
        <v>0.12209560094678792</v>
      </c>
      <c r="G11" s="198"/>
      <c r="H11" s="186"/>
    </row>
    <row r="12" spans="3:17" x14ac:dyDescent="0.3">
      <c r="C12" s="491" t="s">
        <v>161</v>
      </c>
      <c r="D12" s="492" t="s">
        <v>216</v>
      </c>
      <c r="E12" s="493">
        <v>700</v>
      </c>
      <c r="F12" s="494">
        <f t="shared" si="0"/>
        <v>9.0908929162035121E-2</v>
      </c>
      <c r="G12" s="198"/>
      <c r="H12" s="186"/>
    </row>
    <row r="13" spans="3:17" x14ac:dyDescent="0.3">
      <c r="C13" s="505" t="s">
        <v>162</v>
      </c>
      <c r="D13" s="506" t="s">
        <v>62</v>
      </c>
      <c r="E13" s="507">
        <v>541.02414200450005</v>
      </c>
      <c r="F13" s="508">
        <f t="shared" si="0"/>
        <v>7.0262750572054181E-2</v>
      </c>
      <c r="G13" s="198"/>
      <c r="H13" s="186"/>
    </row>
    <row r="14" spans="3:17" x14ac:dyDescent="0.3">
      <c r="C14" s="491" t="s">
        <v>163</v>
      </c>
      <c r="D14" s="492" t="s">
        <v>309</v>
      </c>
      <c r="E14" s="493">
        <v>510</v>
      </c>
      <c r="F14" s="494">
        <f t="shared" si="0"/>
        <v>6.623364838948273E-2</v>
      </c>
      <c r="G14" s="198"/>
      <c r="H14" s="186"/>
    </row>
    <row r="15" spans="3:17" x14ac:dyDescent="0.3">
      <c r="C15" s="491" t="s">
        <v>164</v>
      </c>
      <c r="D15" s="492" t="s">
        <v>329</v>
      </c>
      <c r="E15" s="493">
        <v>459.27350000000001</v>
      </c>
      <c r="F15" s="494">
        <f t="shared" si="0"/>
        <v>5.9645802967857056E-2</v>
      </c>
      <c r="G15" s="198"/>
      <c r="H15" s="186"/>
    </row>
    <row r="16" spans="3:17" x14ac:dyDescent="0.3">
      <c r="C16" s="491" t="s">
        <v>165</v>
      </c>
      <c r="D16" s="492" t="s">
        <v>330</v>
      </c>
      <c r="E16" s="493">
        <v>400.75315486100317</v>
      </c>
      <c r="F16" s="494">
        <f t="shared" si="0"/>
        <v>5.2045771666744324E-2</v>
      </c>
      <c r="G16" s="198"/>
      <c r="H16" s="186"/>
    </row>
    <row r="17" spans="3:8" x14ac:dyDescent="0.3">
      <c r="C17" s="491" t="s">
        <v>166</v>
      </c>
      <c r="D17" s="492" t="s">
        <v>116</v>
      </c>
      <c r="E17" s="493">
        <v>388.1934</v>
      </c>
      <c r="F17" s="494">
        <f t="shared" si="0"/>
        <v>5.0414637573956519E-2</v>
      </c>
      <c r="G17" s="198"/>
      <c r="H17" s="186"/>
    </row>
    <row r="18" spans="3:8" x14ac:dyDescent="0.3">
      <c r="C18" s="491" t="s">
        <v>167</v>
      </c>
      <c r="D18" s="492" t="s">
        <v>315</v>
      </c>
      <c r="E18" s="493">
        <v>321.69403575204365</v>
      </c>
      <c r="F18" s="494">
        <f t="shared" si="0"/>
        <v>4.1778371868616757E-2</v>
      </c>
      <c r="G18" s="198"/>
      <c r="H18" s="186"/>
    </row>
    <row r="19" spans="3:8" x14ac:dyDescent="0.3">
      <c r="C19" s="491" t="s">
        <v>168</v>
      </c>
      <c r="D19" s="492" t="s">
        <v>331</v>
      </c>
      <c r="E19" s="493">
        <v>320.82926683873171</v>
      </c>
      <c r="F19" s="494">
        <f t="shared" si="0"/>
        <v>4.1666064417357034E-2</v>
      </c>
      <c r="G19" s="198"/>
      <c r="H19" s="186"/>
    </row>
    <row r="20" spans="3:8" ht="15" thickBot="1" x14ac:dyDescent="0.35">
      <c r="C20" s="495"/>
      <c r="D20" s="496" t="s">
        <v>103</v>
      </c>
      <c r="E20" s="497">
        <v>2012.5372005437221</v>
      </c>
      <c r="F20" s="498">
        <f t="shared" si="0"/>
        <v>0.26136800257169956</v>
      </c>
      <c r="G20" s="198"/>
      <c r="H20" s="186"/>
    </row>
    <row r="21" spans="3:8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7604A-77DD-4406-AF7E-3C26F705C423}">
  <sheetPr>
    <pageSetUpPr fitToPage="1"/>
  </sheetPr>
  <dimension ref="C3:N21"/>
  <sheetViews>
    <sheetView zoomScale="90" zoomScaleNormal="90" workbookViewId="0">
      <selection activeCell="C2" sqref="C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17.44140625" customWidth="1"/>
    <col min="7" max="7" width="15" customWidth="1"/>
    <col min="8" max="8" width="11.88671875" customWidth="1"/>
    <col min="9" max="9" width="9.5546875" customWidth="1"/>
    <col min="10" max="10" width="11.5546875" customWidth="1"/>
    <col min="11" max="11" width="11" customWidth="1"/>
    <col min="12" max="12" width="11.44140625" bestFit="1" customWidth="1"/>
    <col min="13" max="13" width="11" bestFit="1" customWidth="1"/>
    <col min="15" max="15" width="10.33203125" customWidth="1"/>
    <col min="17" max="17" width="12.44140625" customWidth="1"/>
  </cols>
  <sheetData>
    <row r="3" spans="3:14" ht="15" thickBot="1" x14ac:dyDescent="0.35"/>
    <row r="4" spans="3:14" ht="47.4" thickTop="1" thickBot="1" x14ac:dyDescent="0.9">
      <c r="C4" s="343" t="s">
        <v>332</v>
      </c>
      <c r="D4" s="341"/>
      <c r="E4" s="341"/>
      <c r="F4" s="341"/>
      <c r="G4" s="341"/>
      <c r="H4" s="341"/>
      <c r="I4" s="341"/>
      <c r="J4" s="341"/>
      <c r="K4" s="341"/>
      <c r="L4" s="341"/>
      <c r="M4" s="341"/>
      <c r="N4" s="342"/>
    </row>
    <row r="5" spans="3:14" ht="18.600000000000001" thickTop="1" x14ac:dyDescent="0.3">
      <c r="F5" s="187"/>
      <c r="G5" s="188"/>
      <c r="H5" s="188"/>
    </row>
    <row r="6" spans="3:14" ht="15" thickBot="1" x14ac:dyDescent="0.35">
      <c r="E6" s="189"/>
      <c r="F6" s="111"/>
      <c r="G6" s="111"/>
      <c r="H6" s="185"/>
    </row>
    <row r="7" spans="3:14" ht="16.8" thickTop="1" thickBot="1" x14ac:dyDescent="0.35">
      <c r="C7" s="249"/>
      <c r="D7" s="250" t="s">
        <v>333</v>
      </c>
      <c r="E7" s="251"/>
      <c r="F7" s="504"/>
      <c r="G7" s="111"/>
      <c r="H7" s="186"/>
    </row>
    <row r="8" spans="3:14" ht="15.6" thickTop="1" thickBot="1" x14ac:dyDescent="0.35">
      <c r="D8" s="195"/>
      <c r="E8" s="196"/>
      <c r="F8" s="197"/>
      <c r="G8" s="10"/>
      <c r="H8" s="186"/>
    </row>
    <row r="9" spans="3:14" ht="15" thickTop="1" x14ac:dyDescent="0.3">
      <c r="C9" s="500">
        <v>2018</v>
      </c>
      <c r="D9" s="488" t="s">
        <v>308</v>
      </c>
      <c r="E9" s="489">
        <f>SUM(E10:E20)</f>
        <v>1900</v>
      </c>
      <c r="F9" s="490"/>
      <c r="G9" s="198"/>
      <c r="H9" s="186"/>
    </row>
    <row r="10" spans="3:14" x14ac:dyDescent="0.3">
      <c r="C10" s="505" t="s">
        <v>159</v>
      </c>
      <c r="D10" s="506" t="s">
        <v>334</v>
      </c>
      <c r="E10" s="510">
        <v>335.43314948019997</v>
      </c>
      <c r="F10" s="508">
        <f>E10/$E$9</f>
        <v>0.17654376288431578</v>
      </c>
      <c r="G10" s="198"/>
      <c r="H10" s="186"/>
    </row>
    <row r="11" spans="3:14" x14ac:dyDescent="0.3">
      <c r="C11" s="491" t="s">
        <v>160</v>
      </c>
      <c r="D11" s="492" t="s">
        <v>216</v>
      </c>
      <c r="E11" s="501">
        <v>230</v>
      </c>
      <c r="F11" s="494">
        <f t="shared" ref="F11:F20" si="0">E11/$E$9</f>
        <v>0.12105263157894737</v>
      </c>
      <c r="G11" s="198"/>
      <c r="H11" s="186"/>
    </row>
    <row r="12" spans="3:14" x14ac:dyDescent="0.3">
      <c r="C12" s="509" t="s">
        <v>161</v>
      </c>
      <c r="D12" s="492" t="s">
        <v>215</v>
      </c>
      <c r="E12" s="501">
        <v>205.9171</v>
      </c>
      <c r="F12" s="494">
        <f t="shared" si="0"/>
        <v>0.10837742105263158</v>
      </c>
      <c r="G12" s="198"/>
      <c r="H12" s="186"/>
    </row>
    <row r="13" spans="3:14" x14ac:dyDescent="0.3">
      <c r="C13" s="509" t="s">
        <v>162</v>
      </c>
      <c r="D13" s="492" t="s">
        <v>310</v>
      </c>
      <c r="E13" s="501">
        <v>182.684</v>
      </c>
      <c r="F13" s="494">
        <f t="shared" si="0"/>
        <v>9.6149473684210521E-2</v>
      </c>
      <c r="G13" s="198"/>
      <c r="H13" s="186"/>
    </row>
    <row r="14" spans="3:14" x14ac:dyDescent="0.3">
      <c r="C14" s="509" t="s">
        <v>163</v>
      </c>
      <c r="D14" s="492" t="s">
        <v>309</v>
      </c>
      <c r="E14" s="501">
        <v>180</v>
      </c>
      <c r="F14" s="494">
        <f t="shared" si="0"/>
        <v>9.4736842105263161E-2</v>
      </c>
      <c r="G14" s="198"/>
      <c r="H14" s="186"/>
    </row>
    <row r="15" spans="3:14" x14ac:dyDescent="0.3">
      <c r="C15" s="491" t="s">
        <v>164</v>
      </c>
      <c r="D15" s="492" t="s">
        <v>330</v>
      </c>
      <c r="E15" s="501">
        <v>101.21917362724119</v>
      </c>
      <c r="F15" s="494">
        <f t="shared" si="0"/>
        <v>5.3273249277495362E-2</v>
      </c>
      <c r="G15" s="198"/>
      <c r="H15" s="186"/>
    </row>
    <row r="16" spans="3:14" x14ac:dyDescent="0.3">
      <c r="C16" s="491" t="s">
        <v>165</v>
      </c>
      <c r="D16" s="492" t="s">
        <v>331</v>
      </c>
      <c r="E16" s="501">
        <v>95.911899999999989</v>
      </c>
      <c r="F16" s="494">
        <f t="shared" si="0"/>
        <v>5.0479947368421048E-2</v>
      </c>
      <c r="G16" s="198"/>
      <c r="H16" s="186"/>
    </row>
    <row r="17" spans="3:8" x14ac:dyDescent="0.3">
      <c r="C17" s="491" t="s">
        <v>166</v>
      </c>
      <c r="D17" s="492" t="s">
        <v>116</v>
      </c>
      <c r="E17" s="501">
        <v>72.121600000000001</v>
      </c>
      <c r="F17" s="494">
        <f t="shared" si="0"/>
        <v>3.795873684210526E-2</v>
      </c>
      <c r="G17" s="198"/>
      <c r="H17" s="186"/>
    </row>
    <row r="18" spans="3:8" x14ac:dyDescent="0.3">
      <c r="C18" s="491" t="s">
        <v>167</v>
      </c>
      <c r="D18" s="492" t="s">
        <v>120</v>
      </c>
      <c r="E18" s="501">
        <v>70</v>
      </c>
      <c r="F18" s="494">
        <f t="shared" si="0"/>
        <v>3.6842105263157891E-2</v>
      </c>
      <c r="G18" s="198"/>
      <c r="H18" s="186"/>
    </row>
    <row r="19" spans="3:8" x14ac:dyDescent="0.3">
      <c r="C19" s="491" t="s">
        <v>168</v>
      </c>
      <c r="D19" s="492" t="s">
        <v>219</v>
      </c>
      <c r="E19" s="501">
        <v>58.238399999999999</v>
      </c>
      <c r="F19" s="494">
        <f t="shared" si="0"/>
        <v>3.0651789473684209E-2</v>
      </c>
      <c r="G19" s="198"/>
      <c r="H19" s="186"/>
    </row>
    <row r="20" spans="3:8" ht="15" thickBot="1" x14ac:dyDescent="0.35">
      <c r="C20" s="495"/>
      <c r="D20" s="496" t="s">
        <v>103</v>
      </c>
      <c r="E20" s="502">
        <v>368.47467689255905</v>
      </c>
      <c r="F20" s="498">
        <f t="shared" si="0"/>
        <v>0.19393404046976792</v>
      </c>
      <c r="G20" s="198"/>
      <c r="H20" s="186"/>
    </row>
    <row r="21" spans="3:8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A6DF1-82D5-46C8-9C56-0B621284B58E}">
  <sheetPr>
    <pageSetUpPr fitToPage="1"/>
  </sheetPr>
  <dimension ref="C1:T19"/>
  <sheetViews>
    <sheetView zoomScale="90" zoomScaleNormal="90" workbookViewId="0">
      <selection activeCell="E22" sqref="E2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17.44140625" customWidth="1"/>
    <col min="7" max="7" width="15" customWidth="1"/>
    <col min="8" max="8" width="11.88671875" customWidth="1"/>
    <col min="9" max="9" width="9.5546875" customWidth="1"/>
    <col min="10" max="10" width="11.5546875" customWidth="1"/>
  </cols>
  <sheetData>
    <row r="1" spans="3:20" ht="15" thickBot="1" x14ac:dyDescent="0.35"/>
    <row r="2" spans="3:20" ht="47.4" thickTop="1" thickBot="1" x14ac:dyDescent="0.9">
      <c r="D2" s="343" t="s">
        <v>335</v>
      </c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1"/>
      <c r="T2" s="342"/>
    </row>
    <row r="3" spans="3:20" ht="18.600000000000001" thickTop="1" x14ac:dyDescent="0.3">
      <c r="F3" s="187"/>
      <c r="G3" s="188"/>
      <c r="H3" s="188"/>
    </row>
    <row r="4" spans="3:20" ht="15" thickBot="1" x14ac:dyDescent="0.35">
      <c r="E4" s="189"/>
      <c r="F4" s="111"/>
      <c r="G4" s="111"/>
      <c r="H4" s="185"/>
    </row>
    <row r="5" spans="3:20" ht="16.8" thickTop="1" thickBot="1" x14ac:dyDescent="0.35">
      <c r="C5" s="249"/>
      <c r="D5" s="499" t="s">
        <v>336</v>
      </c>
      <c r="E5" s="251"/>
      <c r="F5" s="252"/>
      <c r="G5" s="111"/>
      <c r="H5" s="186"/>
    </row>
    <row r="6" spans="3:20" ht="15.6" thickTop="1" thickBot="1" x14ac:dyDescent="0.35">
      <c r="D6" s="195"/>
      <c r="E6" s="196"/>
      <c r="F6" s="197"/>
      <c r="G6" s="10"/>
      <c r="H6" s="186"/>
    </row>
    <row r="7" spans="3:20" ht="15" thickTop="1" x14ac:dyDescent="0.3">
      <c r="C7" s="500">
        <v>2020</v>
      </c>
      <c r="D7" s="488" t="s">
        <v>62</v>
      </c>
      <c r="E7" s="503">
        <v>142.67320000000001</v>
      </c>
      <c r="F7" s="490"/>
      <c r="G7" s="198"/>
      <c r="H7" s="186"/>
    </row>
    <row r="8" spans="3:20" x14ac:dyDescent="0.3">
      <c r="C8" s="491" t="s">
        <v>159</v>
      </c>
      <c r="D8" s="492" t="s">
        <v>63</v>
      </c>
      <c r="E8" s="493">
        <v>44.91840000000002</v>
      </c>
      <c r="F8" s="494">
        <v>0.31483418049080009</v>
      </c>
      <c r="G8" s="198"/>
      <c r="H8" s="186"/>
    </row>
    <row r="9" spans="3:20" x14ac:dyDescent="0.3">
      <c r="C9" s="491" t="s">
        <v>160</v>
      </c>
      <c r="D9" s="492" t="s">
        <v>74</v>
      </c>
      <c r="E9" s="493">
        <v>23.853000000000002</v>
      </c>
      <c r="F9" s="494">
        <v>0.16718626904001593</v>
      </c>
      <c r="G9" s="198"/>
      <c r="H9" s="186"/>
    </row>
    <row r="10" spans="3:20" x14ac:dyDescent="0.3">
      <c r="C10" s="491" t="s">
        <v>161</v>
      </c>
      <c r="D10" s="492" t="s">
        <v>318</v>
      </c>
      <c r="E10" s="493">
        <v>19</v>
      </c>
      <c r="F10" s="494">
        <v>0.13317147158681517</v>
      </c>
      <c r="G10" s="198"/>
      <c r="H10" s="186"/>
    </row>
    <row r="11" spans="3:20" x14ac:dyDescent="0.3">
      <c r="C11" s="491" t="s">
        <v>162</v>
      </c>
      <c r="D11" s="492" t="s">
        <v>320</v>
      </c>
      <c r="E11" s="493">
        <v>15.7508</v>
      </c>
      <c r="F11" s="494">
        <v>0.11039774814050571</v>
      </c>
      <c r="G11" s="198"/>
      <c r="H11" s="186"/>
    </row>
    <row r="12" spans="3:20" x14ac:dyDescent="0.3">
      <c r="C12" s="491" t="s">
        <v>163</v>
      </c>
      <c r="D12" s="492" t="s">
        <v>319</v>
      </c>
      <c r="E12" s="493">
        <v>11.849</v>
      </c>
      <c r="F12" s="494">
        <v>8.3049935096430161E-2</v>
      </c>
      <c r="G12" s="198"/>
      <c r="H12" s="186"/>
    </row>
    <row r="13" spans="3:20" x14ac:dyDescent="0.3">
      <c r="C13" s="491" t="s">
        <v>164</v>
      </c>
      <c r="D13" s="492" t="s">
        <v>323</v>
      </c>
      <c r="E13" s="493">
        <v>7.0541</v>
      </c>
      <c r="F13" s="494">
        <v>4.9442361985292262E-2</v>
      </c>
      <c r="G13" s="198"/>
      <c r="H13" s="186"/>
    </row>
    <row r="14" spans="3:20" x14ac:dyDescent="0.3">
      <c r="C14" s="491" t="s">
        <v>165</v>
      </c>
      <c r="D14" s="492" t="s">
        <v>322</v>
      </c>
      <c r="E14" s="493">
        <v>6.0468999999999999</v>
      </c>
      <c r="F14" s="494">
        <v>4.238287218622698E-2</v>
      </c>
      <c r="G14" s="198"/>
      <c r="H14" s="186"/>
    </row>
    <row r="15" spans="3:20" x14ac:dyDescent="0.3">
      <c r="C15" s="491" t="s">
        <v>166</v>
      </c>
      <c r="D15" s="492" t="s">
        <v>321</v>
      </c>
      <c r="E15" s="493">
        <v>5.8784999999999998</v>
      </c>
      <c r="F15" s="494">
        <v>4.1202552406478576E-2</v>
      </c>
      <c r="G15" s="198"/>
      <c r="H15" s="186"/>
    </row>
    <row r="16" spans="3:20" x14ac:dyDescent="0.3">
      <c r="C16" s="491" t="s">
        <v>167</v>
      </c>
      <c r="D16" s="492" t="s">
        <v>324</v>
      </c>
      <c r="E16" s="493">
        <v>3.2378</v>
      </c>
      <c r="F16" s="494">
        <v>2.2693820563357378E-2</v>
      </c>
      <c r="G16" s="198"/>
      <c r="H16" s="186"/>
    </row>
    <row r="17" spans="3:8" x14ac:dyDescent="0.3">
      <c r="C17" s="491" t="s">
        <v>168</v>
      </c>
      <c r="D17" s="492" t="s">
        <v>325</v>
      </c>
      <c r="E17" s="493">
        <v>2.3964000000000003</v>
      </c>
      <c r="F17" s="494">
        <v>1.6796427079507577E-2</v>
      </c>
      <c r="G17" s="198"/>
      <c r="H17" s="186"/>
    </row>
    <row r="18" spans="3:8" ht="15" thickBot="1" x14ac:dyDescent="0.35">
      <c r="C18" s="495"/>
      <c r="D18" s="496" t="s">
        <v>103</v>
      </c>
      <c r="E18" s="497">
        <v>2.6882999999999697</v>
      </c>
      <c r="F18" s="498">
        <v>1.8842361424570062E-2</v>
      </c>
      <c r="G18" s="198"/>
      <c r="H18" s="186"/>
    </row>
    <row r="19" spans="3:8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32924-79A2-4A08-AFA6-59EF8EC74EE0}">
  <sheetPr>
    <pageSetUpPr fitToPage="1"/>
  </sheetPr>
  <dimension ref="C3:R23"/>
  <sheetViews>
    <sheetView topLeftCell="A2" zoomScale="90" zoomScaleNormal="90" workbookViewId="0">
      <selection activeCell="C2" sqref="C2"/>
    </sheetView>
  </sheetViews>
  <sheetFormatPr defaultColWidth="8.6640625" defaultRowHeight="14.4" x14ac:dyDescent="0.3"/>
  <cols>
    <col min="5" max="5" width="35.44140625" customWidth="1"/>
    <col min="9" max="9" width="11.5546875" customWidth="1"/>
    <col min="10" max="10" width="11" customWidth="1"/>
    <col min="11" max="11" width="11.44140625" bestFit="1" customWidth="1"/>
    <col min="12" max="12" width="11" bestFit="1" customWidth="1"/>
    <col min="27" max="27" width="104.33203125" customWidth="1"/>
  </cols>
  <sheetData>
    <row r="3" spans="3:18" ht="15" thickBot="1" x14ac:dyDescent="0.35"/>
    <row r="4" spans="3:18" ht="42" thickTop="1" thickBot="1" x14ac:dyDescent="0.8">
      <c r="C4" s="339"/>
      <c r="D4" s="528" t="s">
        <v>337</v>
      </c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2"/>
    </row>
    <row r="5" spans="3:18" ht="15.6" thickTop="1" thickBot="1" x14ac:dyDescent="0.35"/>
    <row r="6" spans="3:18" ht="16.8" thickTop="1" thickBot="1" x14ac:dyDescent="0.35">
      <c r="D6" s="525" t="s">
        <v>338</v>
      </c>
      <c r="E6" s="526"/>
      <c r="F6" s="526"/>
      <c r="G6" s="527"/>
    </row>
    <row r="7" spans="3:18" ht="15.6" thickTop="1" thickBot="1" x14ac:dyDescent="0.35">
      <c r="D7" s="179"/>
      <c r="E7" s="179"/>
      <c r="F7" s="179"/>
      <c r="G7" s="179"/>
    </row>
    <row r="8" spans="3:18" ht="70.2" thickTop="1" x14ac:dyDescent="0.3">
      <c r="D8" s="511"/>
      <c r="E8" s="512"/>
      <c r="F8" s="512" t="s">
        <v>339</v>
      </c>
      <c r="G8" s="513" t="s">
        <v>340</v>
      </c>
    </row>
    <row r="9" spans="3:18" x14ac:dyDescent="0.3">
      <c r="D9" s="514"/>
      <c r="E9" s="515" t="s">
        <v>308</v>
      </c>
      <c r="F9" s="516">
        <v>27.709485999999998</v>
      </c>
      <c r="G9" s="517"/>
    </row>
    <row r="10" spans="3:18" x14ac:dyDescent="0.3">
      <c r="D10" s="509" t="s">
        <v>159</v>
      </c>
      <c r="E10" s="518" t="s">
        <v>310</v>
      </c>
      <c r="F10" s="519">
        <v>4</v>
      </c>
      <c r="G10" s="520">
        <v>0.14435489709192009</v>
      </c>
    </row>
    <row r="11" spans="3:18" x14ac:dyDescent="0.3">
      <c r="D11" s="509" t="s">
        <v>160</v>
      </c>
      <c r="E11" s="518" t="s">
        <v>341</v>
      </c>
      <c r="F11" s="519">
        <v>3.400299</v>
      </c>
      <c r="G11" s="520">
        <v>0.12271245305668969</v>
      </c>
    </row>
    <row r="12" spans="3:18" x14ac:dyDescent="0.3">
      <c r="D12" s="509" t="s">
        <v>161</v>
      </c>
      <c r="E12" s="518" t="s">
        <v>309</v>
      </c>
      <c r="F12" s="519">
        <v>3.2420098620000002</v>
      </c>
      <c r="G12" s="520">
        <v>0.11700000000000002</v>
      </c>
    </row>
    <row r="13" spans="3:18" x14ac:dyDescent="0.3">
      <c r="D13" s="509" t="s">
        <v>162</v>
      </c>
      <c r="E13" s="518" t="s">
        <v>216</v>
      </c>
      <c r="F13" s="519">
        <v>2.9</v>
      </c>
      <c r="G13" s="520">
        <v>0.10465730039164206</v>
      </c>
    </row>
    <row r="14" spans="3:18" x14ac:dyDescent="0.3">
      <c r="D14" s="509" t="s">
        <v>163</v>
      </c>
      <c r="E14" s="518" t="s">
        <v>215</v>
      </c>
      <c r="F14" s="519">
        <v>2.4639220000000002</v>
      </c>
      <c r="G14" s="520">
        <v>8.8919801688129491E-2</v>
      </c>
    </row>
    <row r="15" spans="3:18" x14ac:dyDescent="0.3">
      <c r="D15" s="509" t="s">
        <v>164</v>
      </c>
      <c r="E15" s="518" t="s">
        <v>331</v>
      </c>
      <c r="F15" s="519">
        <v>1.43</v>
      </c>
      <c r="G15" s="520">
        <v>5.1606875710361426E-2</v>
      </c>
    </row>
    <row r="16" spans="3:18" x14ac:dyDescent="0.3">
      <c r="D16" s="509" t="s">
        <v>165</v>
      </c>
      <c r="E16" s="518" t="s">
        <v>120</v>
      </c>
      <c r="F16" s="519">
        <v>1.0965849999999999</v>
      </c>
      <c r="G16" s="520">
        <v>3.9574353706885793E-2</v>
      </c>
    </row>
    <row r="17" spans="4:7" x14ac:dyDescent="0.3">
      <c r="D17" s="509" t="s">
        <v>166</v>
      </c>
      <c r="E17" s="518" t="s">
        <v>330</v>
      </c>
      <c r="F17" s="519">
        <v>1.0294000000000001</v>
      </c>
      <c r="G17" s="520">
        <v>3.7149732766605638E-2</v>
      </c>
    </row>
    <row r="18" spans="4:7" x14ac:dyDescent="0.3">
      <c r="D18" s="509" t="s">
        <v>167</v>
      </c>
      <c r="E18" s="518" t="s">
        <v>116</v>
      </c>
      <c r="F18" s="519">
        <v>0.9</v>
      </c>
      <c r="G18" s="520">
        <v>3.2479851845682021E-2</v>
      </c>
    </row>
    <row r="19" spans="4:7" x14ac:dyDescent="0.3">
      <c r="D19" s="509" t="s">
        <v>168</v>
      </c>
      <c r="E19" s="518" t="s">
        <v>312</v>
      </c>
      <c r="F19" s="519">
        <v>0.8</v>
      </c>
      <c r="G19" s="520">
        <v>2.887097941838402E-2</v>
      </c>
    </row>
    <row r="20" spans="4:7" ht="15" thickBot="1" x14ac:dyDescent="0.35">
      <c r="D20" s="521"/>
      <c r="E20" s="522" t="s">
        <v>103</v>
      </c>
      <c r="F20" s="523">
        <v>6.4472701379999968</v>
      </c>
      <c r="G20" s="524">
        <v>0.23267375432369974</v>
      </c>
    </row>
    <row r="21" spans="4:7" ht="15" thickTop="1" x14ac:dyDescent="0.3"/>
    <row r="23" spans="4:7" x14ac:dyDescent="0.3">
      <c r="D23" t="s">
        <v>342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7139-EE02-40FD-88B5-006A6A7B3A81}">
  <sheetPr>
    <pageSetUpPr fitToPage="1"/>
  </sheetPr>
  <dimension ref="C3:S21"/>
  <sheetViews>
    <sheetView zoomScale="80" zoomScaleNormal="80" workbookViewId="0">
      <selection activeCell="C2" sqref="C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20.88671875" customWidth="1"/>
    <col min="7" max="7" width="15" customWidth="1"/>
    <col min="8" max="8" width="11.88671875" customWidth="1"/>
    <col min="9" max="9" width="9.5546875" customWidth="1"/>
    <col min="10" max="10" width="11.5546875" customWidth="1"/>
    <col min="11" max="11" width="11" customWidth="1"/>
    <col min="12" max="12" width="11.44140625" bestFit="1" customWidth="1"/>
    <col min="13" max="13" width="11" bestFit="1" customWidth="1"/>
    <col min="15" max="15" width="10.33203125" customWidth="1"/>
    <col min="17" max="17" width="12.44140625" customWidth="1"/>
  </cols>
  <sheetData>
    <row r="3" spans="3:19" ht="15" thickBot="1" x14ac:dyDescent="0.35"/>
    <row r="4" spans="3:19" ht="47.4" thickTop="1" thickBot="1" x14ac:dyDescent="0.9">
      <c r="D4" s="343" t="s">
        <v>343</v>
      </c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1"/>
      <c r="S4" s="342"/>
    </row>
    <row r="5" spans="3:19" ht="46.8" thickTop="1" x14ac:dyDescent="0.85">
      <c r="D5" s="64"/>
    </row>
    <row r="6" spans="3:19" ht="15" thickBot="1" x14ac:dyDescent="0.35">
      <c r="E6" s="189"/>
      <c r="F6" s="111"/>
      <c r="G6" s="111"/>
      <c r="H6" s="185"/>
    </row>
    <row r="7" spans="3:19" ht="16.8" thickTop="1" thickBot="1" x14ac:dyDescent="0.35">
      <c r="C7" s="249"/>
      <c r="D7" s="250" t="s">
        <v>344</v>
      </c>
      <c r="E7" s="251"/>
      <c r="F7" s="529"/>
      <c r="G7" s="111"/>
      <c r="H7" s="186"/>
    </row>
    <row r="8" spans="3:19" ht="15.6" thickTop="1" thickBot="1" x14ac:dyDescent="0.35">
      <c r="D8" s="195"/>
      <c r="E8" s="196"/>
      <c r="F8" s="197"/>
      <c r="G8" s="10"/>
      <c r="H8" s="186"/>
    </row>
    <row r="9" spans="3:19" ht="15" thickTop="1" x14ac:dyDescent="0.3">
      <c r="C9" s="500">
        <v>2020</v>
      </c>
      <c r="D9" s="488" t="s">
        <v>62</v>
      </c>
      <c r="E9" s="489">
        <v>1196.3599999999999</v>
      </c>
      <c r="F9" s="490"/>
      <c r="G9" s="198"/>
      <c r="H9" s="186"/>
    </row>
    <row r="10" spans="3:19" x14ac:dyDescent="0.3">
      <c r="C10" s="491" t="s">
        <v>159</v>
      </c>
      <c r="D10" s="492" t="s">
        <v>74</v>
      </c>
      <c r="E10" s="493">
        <v>283.72500000000002</v>
      </c>
      <c r="F10" s="494">
        <v>0.23715687585676556</v>
      </c>
      <c r="G10" s="198"/>
      <c r="H10" s="186"/>
    </row>
    <row r="11" spans="3:19" x14ac:dyDescent="0.3">
      <c r="C11" s="491" t="s">
        <v>160</v>
      </c>
      <c r="D11" s="492" t="s">
        <v>63</v>
      </c>
      <c r="E11" s="493">
        <v>206.76400000000001</v>
      </c>
      <c r="F11" s="494">
        <v>0.1728275769835167</v>
      </c>
      <c r="G11" s="198"/>
      <c r="H11" s="186"/>
    </row>
    <row r="12" spans="3:19" x14ac:dyDescent="0.3">
      <c r="C12" s="491" t="s">
        <v>161</v>
      </c>
      <c r="D12" s="492" t="s">
        <v>318</v>
      </c>
      <c r="E12" s="493">
        <v>171.523</v>
      </c>
      <c r="F12" s="494">
        <v>0.1433707245310776</v>
      </c>
      <c r="G12" s="198"/>
      <c r="H12" s="186"/>
    </row>
    <row r="13" spans="3:19" x14ac:dyDescent="0.3">
      <c r="C13" s="491" t="s">
        <v>162</v>
      </c>
      <c r="D13" s="492" t="s">
        <v>319</v>
      </c>
      <c r="E13" s="493">
        <v>142.876</v>
      </c>
      <c r="F13" s="494">
        <v>0.11942559095924306</v>
      </c>
      <c r="G13" s="198"/>
      <c r="H13" s="186"/>
    </row>
    <row r="14" spans="3:19" x14ac:dyDescent="0.3">
      <c r="C14" s="491" t="s">
        <v>163</v>
      </c>
      <c r="D14" s="492" t="s">
        <v>320</v>
      </c>
      <c r="E14" s="493">
        <v>129.73400000000001</v>
      </c>
      <c r="F14" s="494">
        <v>0.10844060316292756</v>
      </c>
      <c r="G14" s="198"/>
      <c r="H14" s="186"/>
    </row>
    <row r="15" spans="3:19" x14ac:dyDescent="0.3">
      <c r="C15" s="491" t="s">
        <v>164</v>
      </c>
      <c r="D15" s="492" t="s">
        <v>345</v>
      </c>
      <c r="E15" s="493">
        <v>69.157999999999674</v>
      </c>
      <c r="F15" s="494">
        <v>5.780701461098639E-2</v>
      </c>
      <c r="G15" s="198"/>
      <c r="H15" s="186"/>
    </row>
    <row r="16" spans="3:19" x14ac:dyDescent="0.3">
      <c r="C16" s="491" t="s">
        <v>165</v>
      </c>
      <c r="D16" s="492" t="s">
        <v>323</v>
      </c>
      <c r="E16" s="493">
        <v>61.597000000000001</v>
      </c>
      <c r="F16" s="494">
        <v>5.1487010598816413E-2</v>
      </c>
      <c r="G16" s="198"/>
      <c r="H16" s="186"/>
    </row>
    <row r="17" spans="3:8" x14ac:dyDescent="0.3">
      <c r="C17" s="491" t="s">
        <v>166</v>
      </c>
      <c r="D17" s="492" t="s">
        <v>322</v>
      </c>
      <c r="E17" s="493">
        <v>41.963999999999999</v>
      </c>
      <c r="F17" s="494">
        <v>3.50763984085058E-2</v>
      </c>
      <c r="G17" s="198"/>
      <c r="H17" s="186"/>
    </row>
    <row r="18" spans="3:8" x14ac:dyDescent="0.3">
      <c r="C18" s="491" t="s">
        <v>167</v>
      </c>
      <c r="D18" s="492" t="s">
        <v>324</v>
      </c>
      <c r="E18" s="493">
        <v>29.474</v>
      </c>
      <c r="F18" s="494">
        <v>2.4636397071115718E-2</v>
      </c>
      <c r="G18" s="198"/>
      <c r="H18" s="186"/>
    </row>
    <row r="19" spans="3:8" x14ac:dyDescent="0.3">
      <c r="C19" s="491" t="s">
        <v>168</v>
      </c>
      <c r="D19" s="492" t="s">
        <v>346</v>
      </c>
      <c r="E19" s="493">
        <v>25.891999999999999</v>
      </c>
      <c r="F19" s="494">
        <v>2.1642315022234113E-2</v>
      </c>
      <c r="G19" s="198"/>
      <c r="H19" s="186"/>
    </row>
    <row r="20" spans="3:8" ht="15" thickBot="1" x14ac:dyDescent="0.35">
      <c r="C20" s="495"/>
      <c r="D20" s="496" t="s">
        <v>103</v>
      </c>
      <c r="E20" s="497">
        <v>33.653000000000247</v>
      </c>
      <c r="F20" s="498">
        <v>2.8129492794811136E-2</v>
      </c>
      <c r="G20" s="198"/>
      <c r="H20" s="186"/>
    </row>
    <row r="21" spans="3:8" ht="15" thickTop="1" x14ac:dyDescent="0.3">
      <c r="C21" t="s">
        <v>347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976FD-844D-426E-B8E5-F03784F42CEB}">
  <dimension ref="C2:Z34"/>
  <sheetViews>
    <sheetView zoomScale="80" zoomScaleNormal="80" workbookViewId="0">
      <selection activeCell="C2" sqref="C2"/>
    </sheetView>
  </sheetViews>
  <sheetFormatPr defaultColWidth="9.33203125" defaultRowHeight="13.8" x14ac:dyDescent="0.25"/>
  <cols>
    <col min="1" max="2" width="9.33203125" style="201"/>
    <col min="3" max="3" width="15.33203125" style="201" customWidth="1"/>
    <col min="4" max="4" width="9.33203125" style="201"/>
    <col min="5" max="5" width="11.109375" style="201" customWidth="1"/>
    <col min="6" max="6" width="15.33203125" style="201" customWidth="1"/>
    <col min="7" max="7" width="13.33203125" style="201" customWidth="1"/>
    <col min="8" max="8" width="9.33203125" style="201"/>
    <col min="9" max="9" width="13.6640625" style="201" customWidth="1"/>
    <col min="10" max="10" width="9.33203125" style="201"/>
    <col min="11" max="11" width="11.33203125" style="201" customWidth="1"/>
    <col min="12" max="12" width="9.33203125" style="201"/>
    <col min="13" max="13" width="12.33203125" style="201" customWidth="1"/>
    <col min="14" max="18" width="9.33203125" style="201"/>
    <col min="19" max="19" width="21" style="201" customWidth="1"/>
    <col min="20" max="25" width="9.33203125" style="201"/>
    <col min="26" max="26" width="6.6640625" style="201" customWidth="1"/>
    <col min="27" max="16384" width="9.33203125" style="201"/>
  </cols>
  <sheetData>
    <row r="2" spans="3:19" ht="46.8" thickBot="1" x14ac:dyDescent="0.9">
      <c r="C2" s="530"/>
      <c r="D2" s="530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</row>
    <row r="3" spans="3:19" ht="47.4" thickTop="1" thickBot="1" x14ac:dyDescent="0.9">
      <c r="D3" s="343" t="s">
        <v>470</v>
      </c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2"/>
    </row>
    <row r="4" spans="3:19" ht="21.6" thickTop="1" x14ac:dyDescent="0.4">
      <c r="E4" s="532"/>
      <c r="F4" s="533"/>
    </row>
    <row r="5" spans="3:19" ht="19.2" x14ac:dyDescent="0.35">
      <c r="D5" s="534"/>
      <c r="E5" s="535"/>
      <c r="F5" s="534"/>
      <c r="G5" s="534"/>
      <c r="L5" s="202"/>
      <c r="M5" s="202"/>
      <c r="N5" s="202"/>
    </row>
    <row r="6" spans="3:19" ht="19.8" thickBot="1" x14ac:dyDescent="0.4">
      <c r="D6" s="534"/>
      <c r="E6" s="534"/>
      <c r="F6" s="534"/>
      <c r="G6" s="534"/>
      <c r="L6" s="202"/>
      <c r="M6" s="202"/>
    </row>
    <row r="7" spans="3:19" ht="47.4" customHeight="1" thickTop="1" thickBot="1" x14ac:dyDescent="0.4">
      <c r="D7" s="558"/>
      <c r="E7" s="559" t="s">
        <v>348</v>
      </c>
      <c r="F7" s="559" t="s">
        <v>349</v>
      </c>
      <c r="G7" s="560" t="s">
        <v>350</v>
      </c>
      <c r="L7" s="202"/>
      <c r="M7" s="202"/>
    </row>
    <row r="8" spans="3:19" ht="29.4" x14ac:dyDescent="0.35">
      <c r="D8" s="536"/>
      <c r="E8" s="537" t="s">
        <v>351</v>
      </c>
      <c r="F8" s="537" t="s">
        <v>351</v>
      </c>
      <c r="G8" s="538" t="s">
        <v>351</v>
      </c>
      <c r="L8" s="202"/>
      <c r="M8" s="202"/>
    </row>
    <row r="9" spans="3:19" ht="43.95" customHeight="1" thickBot="1" x14ac:dyDescent="0.8">
      <c r="D9" s="539"/>
      <c r="E9" s="540" t="s">
        <v>352</v>
      </c>
      <c r="F9" s="540" t="s">
        <v>353</v>
      </c>
      <c r="G9" s="541" t="s">
        <v>354</v>
      </c>
      <c r="K9" s="106"/>
    </row>
    <row r="10" spans="3:19" ht="18.75" customHeight="1" thickBot="1" x14ac:dyDescent="0.35">
      <c r="D10" s="542" t="s">
        <v>21</v>
      </c>
      <c r="E10" s="543">
        <v>100</v>
      </c>
      <c r="F10" s="543">
        <v>100</v>
      </c>
      <c r="G10" s="544">
        <v>100</v>
      </c>
    </row>
    <row r="11" spans="3:19" ht="18.75" customHeight="1" x14ac:dyDescent="0.3">
      <c r="D11" s="545" t="s">
        <v>22</v>
      </c>
      <c r="E11" s="546">
        <v>100.23799343293076</v>
      </c>
      <c r="F11" s="546">
        <v>99.28955131895232</v>
      </c>
      <c r="G11" s="547">
        <v>100.95522852241695</v>
      </c>
    </row>
    <row r="12" spans="3:19" ht="18.75" customHeight="1" x14ac:dyDescent="0.3">
      <c r="D12" s="548" t="s">
        <v>23</v>
      </c>
      <c r="E12" s="549">
        <v>102.83539104583998</v>
      </c>
      <c r="F12" s="549">
        <v>98.712382659229448</v>
      </c>
      <c r="G12" s="550">
        <v>104.17678945188042</v>
      </c>
    </row>
    <row r="13" spans="3:19" ht="18.75" customHeight="1" x14ac:dyDescent="0.3">
      <c r="D13" s="548" t="s">
        <v>24</v>
      </c>
      <c r="E13" s="549">
        <v>113.57808697488025</v>
      </c>
      <c r="F13" s="549">
        <v>98.935933900671401</v>
      </c>
      <c r="G13" s="550">
        <v>114.79963092975815</v>
      </c>
    </row>
    <row r="14" spans="3:19" ht="18.75" customHeight="1" x14ac:dyDescent="0.3">
      <c r="D14" s="548" t="s">
        <v>25</v>
      </c>
      <c r="E14" s="549">
        <v>118.14662586832139</v>
      </c>
      <c r="F14" s="549">
        <v>99.81671633946894</v>
      </c>
      <c r="G14" s="550">
        <v>118.36356694655616</v>
      </c>
    </row>
    <row r="15" spans="3:19" ht="18.75" customHeight="1" x14ac:dyDescent="0.3">
      <c r="D15" s="548" t="s">
        <v>26</v>
      </c>
      <c r="E15" s="549">
        <v>127.27418883695023</v>
      </c>
      <c r="F15" s="549">
        <v>105.12466408235758</v>
      </c>
      <c r="G15" s="550">
        <v>121.06976982798261</v>
      </c>
    </row>
    <row r="16" spans="3:19" ht="18.75" customHeight="1" x14ac:dyDescent="0.3">
      <c r="D16" s="548" t="s">
        <v>27</v>
      </c>
      <c r="E16" s="549">
        <v>130.0501325995148</v>
      </c>
      <c r="F16" s="549">
        <v>110.59415477307894</v>
      </c>
      <c r="G16" s="550">
        <v>117.59222977593737</v>
      </c>
    </row>
    <row r="17" spans="4:7" ht="18.75" customHeight="1" x14ac:dyDescent="0.3">
      <c r="D17" s="548" t="s">
        <v>28</v>
      </c>
      <c r="E17" s="549">
        <v>133.3094924027935</v>
      </c>
      <c r="F17" s="549">
        <v>115.06215480710789</v>
      </c>
      <c r="G17" s="550">
        <v>115.8586788386466</v>
      </c>
    </row>
    <row r="18" spans="4:7" ht="18.75" customHeight="1" x14ac:dyDescent="0.3">
      <c r="D18" s="548" t="s">
        <v>29</v>
      </c>
      <c r="E18" s="549">
        <v>127.71936510674358</v>
      </c>
      <c r="F18" s="549">
        <v>114.46797167657759</v>
      </c>
      <c r="G18" s="550">
        <v>111.57650759079318</v>
      </c>
    </row>
    <row r="19" spans="4:7" ht="18.75" customHeight="1" thickBot="1" x14ac:dyDescent="0.35">
      <c r="D19" s="551" t="s">
        <v>30</v>
      </c>
      <c r="E19" s="552">
        <v>149.97720073412268</v>
      </c>
      <c r="F19" s="552">
        <v>118.50333152790893</v>
      </c>
      <c r="G19" s="553">
        <v>126.55948048076715</v>
      </c>
    </row>
    <row r="20" spans="4:7" ht="18.75" customHeight="1" thickBot="1" x14ac:dyDescent="0.35">
      <c r="D20" s="554" t="s">
        <v>31</v>
      </c>
      <c r="E20" s="555">
        <v>177.10301830782339</v>
      </c>
      <c r="F20" s="555">
        <v>114.13656759518416</v>
      </c>
      <c r="G20" s="556">
        <v>155.16763999419237</v>
      </c>
    </row>
    <row r="21" spans="4:7" ht="18.75" customHeight="1" thickTop="1" x14ac:dyDescent="0.3">
      <c r="D21" s="557"/>
      <c r="E21" s="557"/>
      <c r="F21" s="557"/>
      <c r="G21" s="557"/>
    </row>
    <row r="23" spans="4:7" x14ac:dyDescent="0.25">
      <c r="E23" s="805">
        <f>((E20/E10)^(1/10)-1)*100</f>
        <v>5.8821121990076497</v>
      </c>
      <c r="F23" s="805">
        <f t="shared" ref="F23:G23" si="0">((F20/F10)^(1/10)-1)*100</f>
        <v>1.3310355174671162</v>
      </c>
      <c r="G23" s="805">
        <f t="shared" si="0"/>
        <v>4.4912959374189265</v>
      </c>
    </row>
    <row r="34" spans="11:26" x14ac:dyDescent="0.25">
      <c r="K34" s="804"/>
      <c r="L34" s="804"/>
      <c r="M34" s="804"/>
      <c r="N34" s="804"/>
      <c r="O34" s="804"/>
      <c r="P34" s="804"/>
      <c r="Q34" s="804"/>
      <c r="R34" s="804"/>
      <c r="S34" s="804"/>
      <c r="T34" s="804"/>
      <c r="U34" s="804"/>
      <c r="V34" s="804"/>
      <c r="W34" s="804"/>
      <c r="X34" s="804"/>
      <c r="Y34" s="804"/>
      <c r="Z34" s="804"/>
    </row>
  </sheetData>
  <pageMargins left="0.75" right="0.75" top="1" bottom="1" header="0.5" footer="0.5"/>
  <pageSetup paperSize="9" firstPageNumber="0" fitToWidth="0" fitToHeight="0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E0E33-B625-4823-B928-F370BA63EF01}">
  <sheetPr>
    <pageSetUpPr fitToPage="1"/>
  </sheetPr>
  <dimension ref="C3:R23"/>
  <sheetViews>
    <sheetView topLeftCell="D4" zoomScale="90" zoomScaleNormal="90" workbookViewId="0">
      <selection activeCell="C2" sqref="C2"/>
    </sheetView>
  </sheetViews>
  <sheetFormatPr defaultColWidth="8.6640625" defaultRowHeight="14.4" x14ac:dyDescent="0.3"/>
  <cols>
    <col min="5" max="5" width="35.44140625" customWidth="1"/>
    <col min="9" max="9" width="11.5546875" customWidth="1"/>
    <col min="10" max="10" width="11" customWidth="1"/>
    <col min="11" max="11" width="11.44140625" bestFit="1" customWidth="1"/>
    <col min="12" max="12" width="11" bestFit="1" customWidth="1"/>
    <col min="27" max="27" width="104.33203125" customWidth="1"/>
  </cols>
  <sheetData>
    <row r="3" spans="3:18" ht="15" thickBot="1" x14ac:dyDescent="0.35"/>
    <row r="4" spans="3:18" ht="42" thickTop="1" thickBot="1" x14ac:dyDescent="0.8">
      <c r="C4" s="339"/>
      <c r="D4" s="528" t="s">
        <v>355</v>
      </c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1"/>
      <c r="R4" s="342"/>
    </row>
    <row r="5" spans="3:18" ht="15.6" thickTop="1" thickBot="1" x14ac:dyDescent="0.35"/>
    <row r="6" spans="3:18" ht="16.8" thickTop="1" thickBot="1" x14ac:dyDescent="0.35">
      <c r="D6" s="525" t="s">
        <v>356</v>
      </c>
      <c r="E6" s="526"/>
      <c r="F6" s="526"/>
      <c r="G6" s="527"/>
    </row>
    <row r="7" spans="3:18" ht="15.6" thickTop="1" thickBot="1" x14ac:dyDescent="0.35">
      <c r="D7" s="179"/>
      <c r="E7" s="179"/>
      <c r="F7" s="179"/>
      <c r="G7" s="179"/>
    </row>
    <row r="8" spans="3:18" ht="42.6" thickTop="1" x14ac:dyDescent="0.3">
      <c r="D8" s="511">
        <v>2018</v>
      </c>
      <c r="E8" s="512"/>
      <c r="F8" s="512" t="s">
        <v>357</v>
      </c>
      <c r="G8" s="513" t="s">
        <v>358</v>
      </c>
    </row>
    <row r="9" spans="3:18" x14ac:dyDescent="0.3">
      <c r="D9" s="514"/>
      <c r="E9" s="515" t="s">
        <v>308</v>
      </c>
      <c r="F9" s="563">
        <v>280.24119999999999</v>
      </c>
      <c r="G9" s="517"/>
    </row>
    <row r="10" spans="3:18" x14ac:dyDescent="0.3">
      <c r="D10" s="505" t="s">
        <v>159</v>
      </c>
      <c r="E10" s="561" t="s">
        <v>334</v>
      </c>
      <c r="F10" s="564">
        <v>49.708600000000004</v>
      </c>
      <c r="G10" s="562">
        <f>F10/$F$9</f>
        <v>0.17737791588103394</v>
      </c>
    </row>
    <row r="11" spans="3:18" x14ac:dyDescent="0.3">
      <c r="D11" s="509" t="s">
        <v>160</v>
      </c>
      <c r="E11" s="518" t="s">
        <v>215</v>
      </c>
      <c r="F11" s="565">
        <v>39.876800000000003</v>
      </c>
      <c r="G11" s="520">
        <f t="shared" ref="G11:G20" si="0">F11/$F$9</f>
        <v>0.14229456625221418</v>
      </c>
    </row>
    <row r="12" spans="3:18" x14ac:dyDescent="0.3">
      <c r="D12" s="509" t="s">
        <v>161</v>
      </c>
      <c r="E12" s="518" t="s">
        <v>310</v>
      </c>
      <c r="F12" s="565">
        <v>33</v>
      </c>
      <c r="G12" s="520">
        <f t="shared" si="0"/>
        <v>0.1177557047286409</v>
      </c>
    </row>
    <row r="13" spans="3:18" x14ac:dyDescent="0.3">
      <c r="D13" s="509" t="s">
        <v>162</v>
      </c>
      <c r="E13" s="518" t="s">
        <v>309</v>
      </c>
      <c r="F13" s="565">
        <v>24</v>
      </c>
      <c r="G13" s="520">
        <f t="shared" si="0"/>
        <v>8.5640512529920651E-2</v>
      </c>
    </row>
    <row r="14" spans="3:18" x14ac:dyDescent="0.3">
      <c r="D14" s="509" t="s">
        <v>163</v>
      </c>
      <c r="E14" s="518" t="s">
        <v>216</v>
      </c>
      <c r="F14" s="565">
        <v>22.3</v>
      </c>
      <c r="G14" s="520">
        <f t="shared" si="0"/>
        <v>7.9574309559051273E-2</v>
      </c>
    </row>
    <row r="15" spans="3:18" x14ac:dyDescent="0.3">
      <c r="D15" s="509" t="s">
        <v>164</v>
      </c>
      <c r="E15" s="518" t="s">
        <v>120</v>
      </c>
      <c r="F15" s="565">
        <v>12.9</v>
      </c>
      <c r="G15" s="520">
        <f t="shared" si="0"/>
        <v>4.6031775484832352E-2</v>
      </c>
    </row>
    <row r="16" spans="3:18" x14ac:dyDescent="0.3">
      <c r="D16" s="509" t="s">
        <v>165</v>
      </c>
      <c r="E16" s="518" t="s">
        <v>116</v>
      </c>
      <c r="F16" s="565">
        <v>12.339700000000001</v>
      </c>
      <c r="G16" s="520">
        <f t="shared" si="0"/>
        <v>4.4032426352727583E-2</v>
      </c>
    </row>
    <row r="17" spans="4:7" x14ac:dyDescent="0.3">
      <c r="D17" s="509" t="s">
        <v>166</v>
      </c>
      <c r="E17" s="518" t="s">
        <v>331</v>
      </c>
      <c r="F17" s="565">
        <v>10.7445</v>
      </c>
      <c r="G17" s="520">
        <f t="shared" si="0"/>
        <v>3.8340186953238854E-2</v>
      </c>
    </row>
    <row r="18" spans="4:7" x14ac:dyDescent="0.3">
      <c r="D18" s="509" t="s">
        <v>167</v>
      </c>
      <c r="E18" s="518" t="s">
        <v>329</v>
      </c>
      <c r="F18" s="565">
        <v>9.4860000000000007</v>
      </c>
      <c r="G18" s="520">
        <f t="shared" si="0"/>
        <v>3.3849412577451145E-2</v>
      </c>
    </row>
    <row r="19" spans="4:7" x14ac:dyDescent="0.3">
      <c r="D19" s="509" t="s">
        <v>168</v>
      </c>
      <c r="E19" s="518" t="s">
        <v>220</v>
      </c>
      <c r="F19" s="565">
        <v>9.4</v>
      </c>
      <c r="G19" s="520">
        <f t="shared" si="0"/>
        <v>3.3542534074218928E-2</v>
      </c>
    </row>
    <row r="20" spans="4:7" ht="15" thickBot="1" x14ac:dyDescent="0.35">
      <c r="D20" s="521"/>
      <c r="E20" s="522" t="s">
        <v>103</v>
      </c>
      <c r="F20" s="566">
        <v>56.485600000000005</v>
      </c>
      <c r="G20" s="524">
        <f t="shared" si="0"/>
        <v>0.20156065560667027</v>
      </c>
    </row>
    <row r="21" spans="4:7" ht="15" thickTop="1" x14ac:dyDescent="0.3"/>
    <row r="23" spans="4:7" x14ac:dyDescent="0.3">
      <c r="D23" t="s">
        <v>342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DC0FD-572E-4099-882F-1491971D4F5F}">
  <sheetPr>
    <pageSetUpPr fitToPage="1"/>
  </sheetPr>
  <dimension ref="B1:S37"/>
  <sheetViews>
    <sheetView zoomScaleNormal="100" workbookViewId="0">
      <selection activeCell="C2" sqref="C2"/>
    </sheetView>
  </sheetViews>
  <sheetFormatPr defaultColWidth="8.6640625" defaultRowHeight="14.4" x14ac:dyDescent="0.3"/>
  <cols>
    <col min="4" max="4" width="14.109375" customWidth="1"/>
    <col min="5" max="5" width="11.5546875" customWidth="1"/>
    <col min="6" max="16" width="10.88671875" customWidth="1"/>
  </cols>
  <sheetData>
    <row r="1" spans="2:19" x14ac:dyDescent="0.3">
      <c r="C1" s="13"/>
      <c r="D1" s="14"/>
      <c r="E1" s="15"/>
      <c r="F1" s="247"/>
      <c r="G1" s="16"/>
    </row>
    <row r="2" spans="2:19" ht="15" thickBot="1" x14ac:dyDescent="0.35">
      <c r="C2" s="13"/>
      <c r="D2" s="14"/>
      <c r="E2" s="15"/>
      <c r="F2" s="247"/>
      <c r="G2" s="16"/>
    </row>
    <row r="3" spans="2:19" ht="47.4" thickTop="1" thickBot="1" x14ac:dyDescent="0.9">
      <c r="B3" s="339"/>
      <c r="C3" s="340" t="s">
        <v>36</v>
      </c>
      <c r="D3" s="344"/>
      <c r="E3" s="345"/>
      <c r="F3" s="663"/>
      <c r="G3" s="346"/>
      <c r="H3" s="341"/>
      <c r="I3" s="341"/>
      <c r="J3" s="341"/>
      <c r="K3" s="341"/>
      <c r="L3" s="341"/>
      <c r="M3" s="342"/>
    </row>
    <row r="4" spans="2:19" ht="15" thickTop="1" x14ac:dyDescent="0.3">
      <c r="C4" s="13"/>
      <c r="D4" s="14"/>
      <c r="E4" s="15"/>
      <c r="F4" s="247"/>
      <c r="G4" s="16"/>
    </row>
    <row r="5" spans="2:19" ht="21" x14ac:dyDescent="0.4">
      <c r="C5" s="17"/>
      <c r="D5" s="18"/>
      <c r="E5" s="15"/>
      <c r="F5" s="19" t="s">
        <v>37</v>
      </c>
      <c r="G5" s="10"/>
    </row>
    <row r="6" spans="2:19" ht="15" thickBot="1" x14ac:dyDescent="0.35"/>
    <row r="7" spans="2:19" ht="15" thickTop="1" x14ac:dyDescent="0.3">
      <c r="D7" s="81"/>
      <c r="E7" s="82" t="s">
        <v>21</v>
      </c>
      <c r="F7" s="82" t="s">
        <v>22</v>
      </c>
      <c r="G7" s="82" t="s">
        <v>23</v>
      </c>
      <c r="H7" s="82" t="s">
        <v>24</v>
      </c>
      <c r="I7" s="82" t="s">
        <v>25</v>
      </c>
      <c r="J7" s="82" t="s">
        <v>26</v>
      </c>
      <c r="K7" s="82" t="s">
        <v>27</v>
      </c>
      <c r="L7" s="82" t="s">
        <v>28</v>
      </c>
      <c r="M7" s="82" t="s">
        <v>29</v>
      </c>
      <c r="N7" s="82" t="s">
        <v>30</v>
      </c>
      <c r="O7" s="83" t="s">
        <v>31</v>
      </c>
    </row>
    <row r="8" spans="2:19" x14ac:dyDescent="0.3">
      <c r="D8" s="45" t="s">
        <v>15</v>
      </c>
      <c r="E8" s="49">
        <v>949.12274860594198</v>
      </c>
      <c r="F8" s="50">
        <v>1057.9590447113401</v>
      </c>
      <c r="G8" s="50">
        <v>1135.77003633255</v>
      </c>
      <c r="H8" s="50">
        <v>1342.7222142549799</v>
      </c>
      <c r="I8" s="50">
        <v>1293.6312006944599</v>
      </c>
      <c r="J8" s="50">
        <v>1413.7605314335999</v>
      </c>
      <c r="K8" s="50">
        <v>1522.2013796737299</v>
      </c>
      <c r="L8" s="50">
        <v>1559.1203831826001</v>
      </c>
      <c r="M8" s="50">
        <v>1492.2236664014699</v>
      </c>
      <c r="N8" s="50">
        <v>1949.22588462215</v>
      </c>
      <c r="O8" s="51">
        <v>2390.2168676463202</v>
      </c>
    </row>
    <row r="9" spans="2:19" x14ac:dyDescent="0.3">
      <c r="D9" s="45" t="s">
        <v>10</v>
      </c>
      <c r="E9" s="49">
        <v>518.50875418639998</v>
      </c>
      <c r="F9" s="50">
        <v>510.43776932039998</v>
      </c>
      <c r="G9" s="50">
        <v>498.08719878149998</v>
      </c>
      <c r="H9" s="50">
        <v>493.86283145909999</v>
      </c>
      <c r="I9" s="50">
        <v>477.89342657489999</v>
      </c>
      <c r="J9" s="50">
        <v>521.05133600420004</v>
      </c>
      <c r="K9" s="50">
        <v>541.16409470949998</v>
      </c>
      <c r="L9" s="50">
        <v>545.79853401770004</v>
      </c>
      <c r="M9" s="50">
        <v>505.51886640309999</v>
      </c>
      <c r="N9" s="50">
        <v>617.9740073575</v>
      </c>
      <c r="O9" s="51">
        <v>760.3562752473</v>
      </c>
      <c r="S9" s="107"/>
    </row>
    <row r="10" spans="2:19" x14ac:dyDescent="0.3">
      <c r="D10" s="45" t="s">
        <v>38</v>
      </c>
      <c r="E10" s="49">
        <v>463.80289359054098</v>
      </c>
      <c r="F10" s="50">
        <v>451.47875976930101</v>
      </c>
      <c r="G10" s="50">
        <v>442.57848950964802</v>
      </c>
      <c r="H10" s="50">
        <v>470.062092769662</v>
      </c>
      <c r="I10" s="50">
        <v>454.91053677932399</v>
      </c>
      <c r="J10" s="50">
        <v>463.22435534145598</v>
      </c>
      <c r="K10" s="50">
        <v>464.50402627191102</v>
      </c>
      <c r="L10" s="50">
        <v>455.898369953555</v>
      </c>
      <c r="M10" s="50">
        <v>406.46130397448502</v>
      </c>
      <c r="N10" s="50">
        <v>493.30357743360997</v>
      </c>
      <c r="O10" s="51">
        <v>606.08228640831999</v>
      </c>
    </row>
    <row r="11" spans="2:19" x14ac:dyDescent="0.3">
      <c r="D11" s="45" t="s">
        <v>16</v>
      </c>
      <c r="E11" s="49">
        <v>177.71891405295301</v>
      </c>
      <c r="F11" s="50">
        <v>151.777386153733</v>
      </c>
      <c r="G11" s="50">
        <v>143.52080772079699</v>
      </c>
      <c r="H11" s="50">
        <v>156.059043898006</v>
      </c>
      <c r="I11" s="50">
        <v>165.82987597346499</v>
      </c>
      <c r="J11" s="50">
        <v>166.052508030306</v>
      </c>
      <c r="K11" s="50">
        <v>167.24382373500799</v>
      </c>
      <c r="L11" s="50">
        <v>175.47898031868399</v>
      </c>
      <c r="M11" s="50">
        <v>172.76957679604101</v>
      </c>
      <c r="N11" s="50">
        <v>206.582769965925</v>
      </c>
      <c r="O11" s="51">
        <v>227.25486586064099</v>
      </c>
    </row>
    <row r="12" spans="2:19" x14ac:dyDescent="0.3">
      <c r="D12" s="45" t="s">
        <v>18</v>
      </c>
      <c r="E12" s="49">
        <v>111.519547016929</v>
      </c>
      <c r="F12" s="50">
        <v>111.34654455911399</v>
      </c>
      <c r="G12" s="50">
        <v>111.15552713776199</v>
      </c>
      <c r="H12" s="50">
        <v>108.826167672099</v>
      </c>
      <c r="I12" s="50">
        <v>106.97012132544501</v>
      </c>
      <c r="J12" s="50">
        <v>116.565249070883</v>
      </c>
      <c r="K12" s="50">
        <v>126.092447038758</v>
      </c>
      <c r="L12" s="50">
        <v>117.95967533725</v>
      </c>
      <c r="M12" s="50">
        <v>103.000577841743</v>
      </c>
      <c r="N12" s="50">
        <v>131.39988323712001</v>
      </c>
      <c r="O12" s="51">
        <v>138.54366830031501</v>
      </c>
    </row>
    <row r="13" spans="2:19" x14ac:dyDescent="0.3">
      <c r="D13" s="45" t="s">
        <v>39</v>
      </c>
      <c r="E13" s="49">
        <v>75.589951787066198</v>
      </c>
      <c r="F13" s="50">
        <v>73.179949004862294</v>
      </c>
      <c r="G13" s="50">
        <v>73.071394306977496</v>
      </c>
      <c r="H13" s="50">
        <v>65.575172824791395</v>
      </c>
      <c r="I13" s="50">
        <v>64.963682175661603</v>
      </c>
      <c r="J13" s="50">
        <v>69.199695901889498</v>
      </c>
      <c r="K13" s="50">
        <v>69.4378673066077</v>
      </c>
      <c r="L13" s="50">
        <v>70.858908268646005</v>
      </c>
      <c r="M13" s="50">
        <v>61.888708338355997</v>
      </c>
      <c r="N13" s="50">
        <v>83.598755602559706</v>
      </c>
      <c r="O13" s="51">
        <v>119.94971029684901</v>
      </c>
    </row>
    <row r="14" spans="2:19" x14ac:dyDescent="0.3">
      <c r="D14" s="45" t="s">
        <v>17</v>
      </c>
      <c r="E14" s="49">
        <v>68.916206113787595</v>
      </c>
      <c r="F14" s="50">
        <v>65.990591362467498</v>
      </c>
      <c r="G14" s="50">
        <v>68.737123295646896</v>
      </c>
      <c r="H14" s="50">
        <v>85.593879442873501</v>
      </c>
      <c r="I14" s="50">
        <v>78.408465410929793</v>
      </c>
      <c r="J14" s="50">
        <v>90.002242237273904</v>
      </c>
      <c r="K14" s="50">
        <v>101.715478683719</v>
      </c>
      <c r="L14" s="50">
        <v>100.58270663818701</v>
      </c>
      <c r="M14" s="50">
        <v>88.135243596235199</v>
      </c>
      <c r="N14" s="50">
        <v>98.922568429655399</v>
      </c>
      <c r="O14" s="51">
        <v>114.650680938888</v>
      </c>
    </row>
    <row r="15" spans="2:19" x14ac:dyDescent="0.3">
      <c r="D15" s="45" t="s">
        <v>40</v>
      </c>
      <c r="E15" s="49">
        <v>73.674417699484593</v>
      </c>
      <c r="F15" s="50">
        <v>72.232936810423695</v>
      </c>
      <c r="G15" s="50">
        <v>69.329356492543695</v>
      </c>
      <c r="H15" s="50">
        <v>66.357960729629696</v>
      </c>
      <c r="I15" s="50">
        <v>62.449256850255203</v>
      </c>
      <c r="J15" s="50">
        <v>72.770188433140007</v>
      </c>
      <c r="K15" s="50">
        <v>77.990020926220495</v>
      </c>
      <c r="L15" s="50">
        <v>69.1368737756965</v>
      </c>
      <c r="M15" s="50">
        <v>62.235192390834399</v>
      </c>
      <c r="N15" s="50">
        <v>83.939003406544401</v>
      </c>
      <c r="O15" s="51">
        <v>88.875257307662196</v>
      </c>
    </row>
    <row r="16" spans="2:19" x14ac:dyDescent="0.3">
      <c r="D16" s="45" t="s">
        <v>41</v>
      </c>
      <c r="E16" s="49">
        <v>26.777933727967699</v>
      </c>
      <c r="F16" s="50">
        <v>27.603946652532802</v>
      </c>
      <c r="G16" s="50">
        <v>30.171248951716802</v>
      </c>
      <c r="H16" s="50">
        <v>39.885821367051101</v>
      </c>
      <c r="I16" s="50">
        <v>40.793478260869598</v>
      </c>
      <c r="J16" s="50">
        <v>42.885080952684497</v>
      </c>
      <c r="K16" s="50">
        <v>44.502066878492201</v>
      </c>
      <c r="L16" s="50">
        <v>42.015554819113802</v>
      </c>
      <c r="M16" s="50">
        <v>36.693310975058402</v>
      </c>
      <c r="N16" s="50">
        <v>49.349428795656699</v>
      </c>
      <c r="O16" s="51">
        <v>86.728694316849001</v>
      </c>
    </row>
    <row r="17" spans="4:15" x14ac:dyDescent="0.3">
      <c r="D17" s="45" t="s">
        <v>42</v>
      </c>
      <c r="E17" s="49">
        <v>37.505802225682103</v>
      </c>
      <c r="F17" s="50">
        <v>38.287402602023597</v>
      </c>
      <c r="G17" s="50">
        <v>35.513161028915199</v>
      </c>
      <c r="H17" s="50">
        <v>35.526828520055297</v>
      </c>
      <c r="I17" s="50">
        <v>33.112928597186098</v>
      </c>
      <c r="J17" s="50">
        <v>39.4563645947241</v>
      </c>
      <c r="K17" s="50">
        <v>41.810476544178698</v>
      </c>
      <c r="L17" s="50">
        <v>43.976538398283203</v>
      </c>
      <c r="M17" s="50">
        <v>39.972994490570898</v>
      </c>
      <c r="N17" s="50">
        <v>58.557538346386799</v>
      </c>
      <c r="O17" s="51">
        <v>78.657423685182707</v>
      </c>
    </row>
    <row r="18" spans="4:15" ht="15" thickBot="1" x14ac:dyDescent="0.35">
      <c r="D18" s="65" t="s">
        <v>20</v>
      </c>
      <c r="E18" s="66">
        <v>3033.1422008085001</v>
      </c>
      <c r="F18" s="66">
        <v>3097.44495077179</v>
      </c>
      <c r="G18" s="66">
        <v>3133.01609733446</v>
      </c>
      <c r="H18" s="66">
        <v>3399.0199142054898</v>
      </c>
      <c r="I18" s="66">
        <v>3286.35170974318</v>
      </c>
      <c r="J18" s="66">
        <v>3540.5102739143599</v>
      </c>
      <c r="K18" s="66">
        <v>3735.9882992447201</v>
      </c>
      <c r="L18" s="66">
        <v>3795.1454179510702</v>
      </c>
      <c r="M18" s="66">
        <v>3501.6033477065898</v>
      </c>
      <c r="N18" s="66">
        <v>4427.9451581322201</v>
      </c>
      <c r="O18" s="218">
        <v>5434.2645858471897</v>
      </c>
    </row>
    <row r="19" spans="4:15" ht="15" thickTop="1" x14ac:dyDescent="0.3"/>
    <row r="23" spans="4:15" ht="21" x14ac:dyDescent="0.4">
      <c r="D23" s="18"/>
      <c r="E23" s="15"/>
      <c r="F23" s="19" t="s">
        <v>43</v>
      </c>
      <c r="G23" s="10"/>
    </row>
    <row r="24" spans="4:15" ht="15" thickBot="1" x14ac:dyDescent="0.35"/>
    <row r="25" spans="4:15" ht="27.6" customHeight="1" thickTop="1" x14ac:dyDescent="0.3">
      <c r="D25" s="81"/>
      <c r="E25" s="82" t="str">
        <f>$E$7</f>
        <v>2012</v>
      </c>
      <c r="F25" s="82" t="str">
        <f>$F$7</f>
        <v>2013</v>
      </c>
      <c r="G25" s="82" t="str">
        <f>$G$7</f>
        <v>2014</v>
      </c>
      <c r="H25" s="82" t="str">
        <f>$H$7</f>
        <v>2015</v>
      </c>
      <c r="I25" s="82" t="str">
        <f>$I$7</f>
        <v>2016</v>
      </c>
      <c r="J25" s="82" t="str">
        <f>$J$7</f>
        <v>2017</v>
      </c>
      <c r="K25" s="82" t="str">
        <f>$K$7</f>
        <v>2018</v>
      </c>
      <c r="L25" s="82" t="str">
        <f>$L$7</f>
        <v>2019</v>
      </c>
      <c r="M25" s="82" t="str">
        <f>$M$7</f>
        <v>2020</v>
      </c>
      <c r="N25" s="82" t="str">
        <f>$N$7</f>
        <v>2021</v>
      </c>
      <c r="O25" s="83" t="str">
        <f>$O$7</f>
        <v>2022</v>
      </c>
    </row>
    <row r="26" spans="4:15" x14ac:dyDescent="0.3">
      <c r="D26" s="45" t="str">
        <f>$D$8</f>
        <v>China</v>
      </c>
      <c r="E26" s="47">
        <f>E8/E$18</f>
        <v>0.31291732657735211</v>
      </c>
      <c r="F26" s="118">
        <f t="shared" ref="F26:O26" si="0">F8/F$18</f>
        <v>0.34155862703798129</v>
      </c>
      <c r="G26" s="118">
        <f t="shared" si="0"/>
        <v>0.36251650200548036</v>
      </c>
      <c r="H26" s="118">
        <f t="shared" si="0"/>
        <v>0.39503217049225114</v>
      </c>
      <c r="I26" s="118">
        <f t="shared" si="0"/>
        <v>0.39363747856298498</v>
      </c>
      <c r="J26" s="118">
        <f t="shared" si="0"/>
        <v>0.39930982317714264</v>
      </c>
      <c r="K26" s="118">
        <f t="shared" si="0"/>
        <v>0.4074427588495026</v>
      </c>
      <c r="L26" s="118">
        <f t="shared" si="0"/>
        <v>0.41081966867671194</v>
      </c>
      <c r="M26" s="118">
        <f t="shared" si="0"/>
        <v>0.42615439792140269</v>
      </c>
      <c r="N26" s="118">
        <f t="shared" si="0"/>
        <v>0.4402100330990471</v>
      </c>
      <c r="O26" s="330">
        <f t="shared" si="0"/>
        <v>0.43984182770035124</v>
      </c>
    </row>
    <row r="27" spans="4:15" x14ac:dyDescent="0.3">
      <c r="D27" s="45" t="str">
        <f>$D$9</f>
        <v>EU27</v>
      </c>
      <c r="E27" s="47">
        <f t="shared" ref="E27:O36" si="1">E9/E$18</f>
        <v>0.17094772346914322</v>
      </c>
      <c r="F27" s="118">
        <f t="shared" si="1"/>
        <v>0.16479316902572047</v>
      </c>
      <c r="G27" s="118">
        <f t="shared" si="1"/>
        <v>0.15898009563540633</v>
      </c>
      <c r="H27" s="118">
        <f t="shared" si="1"/>
        <v>0.14529565696132113</v>
      </c>
      <c r="I27" s="118">
        <f t="shared" si="1"/>
        <v>0.14541761466311412</v>
      </c>
      <c r="J27" s="118">
        <f t="shared" si="1"/>
        <v>0.1471684293202544</v>
      </c>
      <c r="K27" s="118">
        <f t="shared" si="1"/>
        <v>0.14485165674070863</v>
      </c>
      <c r="L27" s="118">
        <f t="shared" si="1"/>
        <v>0.14381491982785913</v>
      </c>
      <c r="M27" s="118">
        <f t="shared" si="1"/>
        <v>0.14436782702249659</v>
      </c>
      <c r="N27" s="118">
        <f t="shared" si="1"/>
        <v>0.13956225411296005</v>
      </c>
      <c r="O27" s="330">
        <f t="shared" si="1"/>
        <v>0.13991889118309506</v>
      </c>
    </row>
    <row r="28" spans="4:15" x14ac:dyDescent="0.3">
      <c r="D28" s="45" t="str">
        <f>$D$10</f>
        <v>USA</v>
      </c>
      <c r="E28" s="47">
        <f t="shared" si="1"/>
        <v>0.15291168790797605</v>
      </c>
      <c r="F28" s="118">
        <f t="shared" si="1"/>
        <v>0.14575844508771854</v>
      </c>
      <c r="G28" s="118">
        <f t="shared" si="1"/>
        <v>0.14126275632167659</v>
      </c>
      <c r="H28" s="118">
        <f t="shared" si="1"/>
        <v>0.1382934212315545</v>
      </c>
      <c r="I28" s="118">
        <f t="shared" si="1"/>
        <v>0.1384241788335169</v>
      </c>
      <c r="J28" s="118">
        <f t="shared" si="1"/>
        <v>0.13083547836434289</v>
      </c>
      <c r="K28" s="118">
        <f t="shared" si="1"/>
        <v>0.12433230220924854</v>
      </c>
      <c r="L28" s="118">
        <f t="shared" si="1"/>
        <v>0.12012671972914446</v>
      </c>
      <c r="M28" s="118">
        <f t="shared" si="1"/>
        <v>0.11607862559324457</v>
      </c>
      <c r="N28" s="118">
        <f t="shared" si="1"/>
        <v>0.11140688509378321</v>
      </c>
      <c r="O28" s="330">
        <f t="shared" si="1"/>
        <v>0.11152977129357663</v>
      </c>
    </row>
    <row r="29" spans="4:15" x14ac:dyDescent="0.3">
      <c r="D29" s="45" t="str">
        <f>$D$11</f>
        <v>Japan</v>
      </c>
      <c r="E29" s="47">
        <f t="shared" si="1"/>
        <v>5.859234493047543E-2</v>
      </c>
      <c r="F29" s="118">
        <f t="shared" si="1"/>
        <v>4.9000834095829421E-2</v>
      </c>
      <c r="G29" s="118">
        <f t="shared" si="1"/>
        <v>4.5809151074232626E-2</v>
      </c>
      <c r="H29" s="118">
        <f t="shared" si="1"/>
        <v>4.5912953685793366E-2</v>
      </c>
      <c r="I29" s="118">
        <f t="shared" si="1"/>
        <v>5.0460173048983904E-2</v>
      </c>
      <c r="J29" s="118">
        <f t="shared" si="1"/>
        <v>4.6900727630630391E-2</v>
      </c>
      <c r="K29" s="118">
        <f t="shared" si="1"/>
        <v>4.4765617646291493E-2</v>
      </c>
      <c r="L29" s="118">
        <f t="shared" si="1"/>
        <v>4.6237748753622701E-2</v>
      </c>
      <c r="M29" s="118">
        <f t="shared" si="1"/>
        <v>4.9340133544594128E-2</v>
      </c>
      <c r="N29" s="118">
        <f t="shared" si="1"/>
        <v>4.6654319913272138E-2</v>
      </c>
      <c r="O29" s="330">
        <f t="shared" si="1"/>
        <v>4.1818881335387255E-2</v>
      </c>
    </row>
    <row r="30" spans="4:15" x14ac:dyDescent="0.3">
      <c r="D30" s="45" t="str">
        <f>$D$12</f>
        <v>South Korea</v>
      </c>
      <c r="E30" s="47">
        <f t="shared" si="1"/>
        <v>3.6767002545150328E-2</v>
      </c>
      <c r="F30" s="118">
        <f t="shared" si="1"/>
        <v>3.5947868752718201E-2</v>
      </c>
      <c r="G30" s="118">
        <f t="shared" si="1"/>
        <v>3.5478760301401596E-2</v>
      </c>
      <c r="H30" s="118">
        <f t="shared" si="1"/>
        <v>3.2016925590015788E-2</v>
      </c>
      <c r="I30" s="118">
        <f t="shared" si="1"/>
        <v>3.2549809263660474E-2</v>
      </c>
      <c r="J30" s="118">
        <f t="shared" si="1"/>
        <v>3.2923290727245764E-2</v>
      </c>
      <c r="K30" s="118">
        <f t="shared" si="1"/>
        <v>3.3750760692759466E-2</v>
      </c>
      <c r="L30" s="118">
        <f t="shared" si="1"/>
        <v>3.1081727403461205E-2</v>
      </c>
      <c r="M30" s="118">
        <f t="shared" si="1"/>
        <v>2.941526141423307E-2</v>
      </c>
      <c r="N30" s="118">
        <f t="shared" si="1"/>
        <v>2.9675137912626416E-2</v>
      </c>
      <c r="O30" s="330">
        <f t="shared" si="1"/>
        <v>2.5494465002888031E-2</v>
      </c>
    </row>
    <row r="31" spans="4:15" x14ac:dyDescent="0.3">
      <c r="D31" s="45" t="str">
        <f>$D$13</f>
        <v>Brazil</v>
      </c>
      <c r="E31" s="47">
        <f t="shared" si="1"/>
        <v>2.4921334636706878E-2</v>
      </c>
      <c r="F31" s="118">
        <f t="shared" si="1"/>
        <v>2.3625907858871892E-2</v>
      </c>
      <c r="G31" s="118">
        <f t="shared" si="1"/>
        <v>2.3323019109013177E-2</v>
      </c>
      <c r="H31" s="118">
        <f t="shared" si="1"/>
        <v>1.9292376767412786E-2</v>
      </c>
      <c r="I31" s="118">
        <f t="shared" si="1"/>
        <v>1.9767720534312E-2</v>
      </c>
      <c r="J31" s="118">
        <f t="shared" si="1"/>
        <v>1.9545119360826729E-2</v>
      </c>
      <c r="K31" s="118">
        <f t="shared" si="1"/>
        <v>1.8586211129367158E-2</v>
      </c>
      <c r="L31" s="118">
        <f t="shared" si="1"/>
        <v>1.8670933644197866E-2</v>
      </c>
      <c r="M31" s="118">
        <f t="shared" si="1"/>
        <v>1.7674391469522276E-2</v>
      </c>
      <c r="N31" s="118">
        <f t="shared" si="1"/>
        <v>1.8879808267052482E-2</v>
      </c>
      <c r="O31" s="330">
        <f t="shared" si="1"/>
        <v>2.207285059495297E-2</v>
      </c>
    </row>
    <row r="32" spans="4:15" x14ac:dyDescent="0.3">
      <c r="D32" s="45" t="str">
        <f>$D$14</f>
        <v>India</v>
      </c>
      <c r="E32" s="47">
        <f t="shared" si="1"/>
        <v>2.272106005957044E-2</v>
      </c>
      <c r="F32" s="118">
        <f t="shared" si="1"/>
        <v>2.1304847192207446E-2</v>
      </c>
      <c r="G32" s="118">
        <f t="shared" si="1"/>
        <v>2.1939601061778068E-2</v>
      </c>
      <c r="H32" s="118">
        <f t="shared" si="1"/>
        <v>2.518192938062877E-2</v>
      </c>
      <c r="I32" s="118">
        <f t="shared" si="1"/>
        <v>2.3858817417036965E-2</v>
      </c>
      <c r="J32" s="118">
        <f t="shared" si="1"/>
        <v>2.5420697943002477E-2</v>
      </c>
      <c r="K32" s="118">
        <f t="shared" si="1"/>
        <v>2.7225855794109993E-2</v>
      </c>
      <c r="L32" s="118">
        <f t="shared" si="1"/>
        <v>2.6502991469689131E-2</v>
      </c>
      <c r="M32" s="118">
        <f t="shared" si="1"/>
        <v>2.5169967824585346E-2</v>
      </c>
      <c r="N32" s="118">
        <f t="shared" si="1"/>
        <v>2.2340513465478998E-2</v>
      </c>
      <c r="O32" s="330">
        <f t="shared" si="1"/>
        <v>2.1097736248890102E-2</v>
      </c>
    </row>
    <row r="33" spans="4:15" x14ac:dyDescent="0.3">
      <c r="D33" s="45" t="str">
        <f>$D$15</f>
        <v>Taiwan</v>
      </c>
      <c r="E33" s="47">
        <f t="shared" si="1"/>
        <v>2.4289800089110983E-2</v>
      </c>
      <c r="F33" s="118">
        <f t="shared" si="1"/>
        <v>2.3320168060589883E-2</v>
      </c>
      <c r="G33" s="118">
        <f t="shared" si="1"/>
        <v>2.212863079494818E-2</v>
      </c>
      <c r="H33" s="118">
        <f t="shared" si="1"/>
        <v>1.9522674889988299E-2</v>
      </c>
      <c r="I33" s="118">
        <f t="shared" si="1"/>
        <v>1.9002609083230308E-2</v>
      </c>
      <c r="J33" s="118">
        <f t="shared" si="1"/>
        <v>2.0553587704375129E-2</v>
      </c>
      <c r="K33" s="118">
        <f t="shared" si="1"/>
        <v>2.087533864653356E-2</v>
      </c>
      <c r="L33" s="118">
        <f t="shared" si="1"/>
        <v>1.8217187001235445E-2</v>
      </c>
      <c r="M33" s="118">
        <f t="shared" si="1"/>
        <v>1.7773341584104881E-2</v>
      </c>
      <c r="N33" s="118">
        <f t="shared" si="1"/>
        <v>1.8956649282881193E-2</v>
      </c>
      <c r="O33" s="330">
        <f t="shared" si="1"/>
        <v>1.6354606203593001E-2</v>
      </c>
    </row>
    <row r="34" spans="4:15" x14ac:dyDescent="0.3">
      <c r="D34" s="45" t="str">
        <f>$D$16</f>
        <v>Saudi Arabia</v>
      </c>
      <c r="E34" s="47">
        <f t="shared" si="1"/>
        <v>8.8284465267833134E-3</v>
      </c>
      <c r="F34" s="118">
        <f t="shared" si="1"/>
        <v>8.9118441461420415E-3</v>
      </c>
      <c r="G34" s="118">
        <f t="shared" si="1"/>
        <v>9.6300970101577867E-3</v>
      </c>
      <c r="H34" s="118">
        <f t="shared" si="1"/>
        <v>1.1734506526530394E-2</v>
      </c>
      <c r="I34" s="118">
        <f t="shared" si="1"/>
        <v>1.2412998322707676E-2</v>
      </c>
      <c r="J34" s="118">
        <f t="shared" si="1"/>
        <v>1.2112683662762287E-2</v>
      </c>
      <c r="K34" s="118">
        <f t="shared" si="1"/>
        <v>1.1911725442900581E-2</v>
      </c>
      <c r="L34" s="118">
        <f t="shared" si="1"/>
        <v>1.1070868225596803E-2</v>
      </c>
      <c r="M34" s="118">
        <f t="shared" si="1"/>
        <v>1.0479002711455326E-2</v>
      </c>
      <c r="N34" s="118">
        <f t="shared" si="1"/>
        <v>1.114499548510061E-2</v>
      </c>
      <c r="O34" s="330">
        <f t="shared" si="1"/>
        <v>1.5959600962883222E-2</v>
      </c>
    </row>
    <row r="35" spans="4:15" x14ac:dyDescent="0.3">
      <c r="D35" s="45" t="str">
        <f>$D$17</f>
        <v>Russia</v>
      </c>
      <c r="E35" s="47">
        <f t="shared" si="1"/>
        <v>1.2365329332625663E-2</v>
      </c>
      <c r="F35" s="118">
        <f t="shared" si="1"/>
        <v>1.2360963055205721E-2</v>
      </c>
      <c r="G35" s="118">
        <f t="shared" si="1"/>
        <v>1.1335135194207733E-2</v>
      </c>
      <c r="H35" s="118">
        <f t="shared" si="1"/>
        <v>1.0452080133916949E-2</v>
      </c>
      <c r="I35" s="118">
        <f t="shared" si="1"/>
        <v>1.0075893124590061E-2</v>
      </c>
      <c r="J35" s="118">
        <f t="shared" si="1"/>
        <v>1.114425931353151E-2</v>
      </c>
      <c r="K35" s="118">
        <f t="shared" si="1"/>
        <v>1.1191276094904057E-2</v>
      </c>
      <c r="L35" s="118">
        <f t="shared" si="1"/>
        <v>1.1587576642063254E-2</v>
      </c>
      <c r="M35" s="118">
        <f t="shared" si="1"/>
        <v>1.1415626077908456E-2</v>
      </c>
      <c r="N35" s="118">
        <f t="shared" si="1"/>
        <v>1.3224540109500211E-2</v>
      </c>
      <c r="O35" s="330">
        <f t="shared" si="1"/>
        <v>1.4474345597753076E-2</v>
      </c>
    </row>
    <row r="36" spans="4:15" ht="15" thickBot="1" x14ac:dyDescent="0.35">
      <c r="D36" s="65" t="str">
        <f>$D$18</f>
        <v>World</v>
      </c>
      <c r="E36" s="331">
        <f t="shared" si="1"/>
        <v>1</v>
      </c>
      <c r="F36" s="331">
        <f t="shared" si="1"/>
        <v>1</v>
      </c>
      <c r="G36" s="331">
        <f t="shared" si="1"/>
        <v>1</v>
      </c>
      <c r="H36" s="331">
        <f t="shared" si="1"/>
        <v>1</v>
      </c>
      <c r="I36" s="331">
        <f t="shared" si="1"/>
        <v>1</v>
      </c>
      <c r="J36" s="331">
        <f t="shared" si="1"/>
        <v>1</v>
      </c>
      <c r="K36" s="331">
        <f t="shared" si="1"/>
        <v>1</v>
      </c>
      <c r="L36" s="331">
        <f t="shared" si="1"/>
        <v>1</v>
      </c>
      <c r="M36" s="331">
        <f t="shared" si="1"/>
        <v>1</v>
      </c>
      <c r="N36" s="331">
        <f t="shared" si="1"/>
        <v>1</v>
      </c>
      <c r="O36" s="332">
        <f t="shared" si="1"/>
        <v>1</v>
      </c>
    </row>
    <row r="37" spans="4:15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6FBA2-6B74-451B-8636-4EB2D6E2DB69}">
  <sheetPr>
    <pageSetUpPr fitToPage="1"/>
  </sheetPr>
  <dimension ref="C3:Q26"/>
  <sheetViews>
    <sheetView zoomScale="80" zoomScaleNormal="80" workbookViewId="0">
      <selection activeCell="C2" sqref="C2"/>
    </sheetView>
  </sheetViews>
  <sheetFormatPr defaultColWidth="8.6640625" defaultRowHeight="14.4" x14ac:dyDescent="0.3"/>
  <cols>
    <col min="4" max="4" width="37.44140625" customWidth="1"/>
    <col min="5" max="5" width="12.44140625" customWidth="1"/>
    <col min="6" max="6" width="24" customWidth="1"/>
    <col min="7" max="7" width="15" customWidth="1"/>
    <col min="8" max="8" width="11.88671875" customWidth="1"/>
    <col min="9" max="9" width="9.5546875" customWidth="1"/>
    <col min="10" max="10" width="11.5546875" customWidth="1"/>
    <col min="11" max="11" width="11" customWidth="1"/>
    <col min="12" max="12" width="11.44140625" bestFit="1" customWidth="1"/>
    <col min="13" max="13" width="11" bestFit="1" customWidth="1"/>
    <col min="15" max="15" width="10.33203125" customWidth="1"/>
    <col min="17" max="17" width="12.44140625" customWidth="1"/>
  </cols>
  <sheetData>
    <row r="3" spans="3:17" ht="15" thickBot="1" x14ac:dyDescent="0.35"/>
    <row r="4" spans="3:17" ht="47.4" thickTop="1" thickBot="1" x14ac:dyDescent="0.9">
      <c r="D4" s="343" t="s">
        <v>359</v>
      </c>
      <c r="E4" s="341"/>
      <c r="F4" s="341"/>
      <c r="G4" s="341"/>
      <c r="H4" s="341"/>
      <c r="I4" s="341"/>
      <c r="J4" s="341"/>
      <c r="K4" s="341"/>
      <c r="L4" s="341"/>
      <c r="M4" s="341"/>
      <c r="N4" s="341"/>
      <c r="O4" s="341"/>
      <c r="P4" s="341"/>
      <c r="Q4" s="342"/>
    </row>
    <row r="5" spans="3:17" ht="18.600000000000001" thickTop="1" x14ac:dyDescent="0.3">
      <c r="F5" s="187"/>
      <c r="G5" s="188"/>
      <c r="H5" s="188"/>
    </row>
    <row r="6" spans="3:17" ht="15" thickBot="1" x14ac:dyDescent="0.35">
      <c r="E6" s="189"/>
      <c r="F6" s="111"/>
      <c r="G6" s="111"/>
      <c r="H6" s="185"/>
    </row>
    <row r="7" spans="3:17" ht="16.8" thickTop="1" thickBot="1" x14ac:dyDescent="0.35">
      <c r="C7" s="567"/>
      <c r="D7" s="568" t="s">
        <v>360</v>
      </c>
      <c r="E7" s="569"/>
      <c r="F7" s="570"/>
      <c r="G7" s="186"/>
      <c r="H7" s="186"/>
    </row>
    <row r="8" spans="3:17" ht="15.6" thickTop="1" thickBot="1" x14ac:dyDescent="0.35">
      <c r="D8" s="195"/>
      <c r="E8" s="196"/>
      <c r="F8" s="197"/>
      <c r="G8" s="10"/>
      <c r="H8" s="186"/>
    </row>
    <row r="9" spans="3:17" ht="15" thickTop="1" x14ac:dyDescent="0.3">
      <c r="C9" s="487">
        <v>2020</v>
      </c>
      <c r="D9" s="488" t="s">
        <v>62</v>
      </c>
      <c r="E9" s="489">
        <v>23.3122107354524</v>
      </c>
      <c r="F9" s="490">
        <v>0.99999999999999967</v>
      </c>
      <c r="G9" s="198"/>
      <c r="H9" s="186"/>
    </row>
    <row r="10" spans="3:17" x14ac:dyDescent="0.3">
      <c r="C10" s="491" t="s">
        <v>159</v>
      </c>
      <c r="D10" s="492" t="s">
        <v>63</v>
      </c>
      <c r="E10" s="493">
        <v>6.4337</v>
      </c>
      <c r="F10" s="494">
        <v>0.27597983190053499</v>
      </c>
      <c r="G10" s="198"/>
      <c r="H10" s="186"/>
    </row>
    <row r="11" spans="3:17" x14ac:dyDescent="0.3">
      <c r="C11" s="491" t="s">
        <v>160</v>
      </c>
      <c r="D11" s="492" t="s">
        <v>320</v>
      </c>
      <c r="E11" s="493">
        <v>3.5554999999999999</v>
      </c>
      <c r="F11" s="494">
        <v>0.15251663775469046</v>
      </c>
      <c r="G11" s="198"/>
      <c r="H11" s="186"/>
    </row>
    <row r="12" spans="3:17" x14ac:dyDescent="0.3">
      <c r="C12" s="491" t="s">
        <v>161</v>
      </c>
      <c r="D12" s="492" t="s">
        <v>74</v>
      </c>
      <c r="E12" s="493">
        <v>2.9566999999999997</v>
      </c>
      <c r="F12" s="494">
        <v>0.12683052815336612</v>
      </c>
      <c r="G12" s="198"/>
      <c r="H12" s="186"/>
    </row>
    <row r="13" spans="3:17" x14ac:dyDescent="0.3">
      <c r="C13" s="491" t="s">
        <v>162</v>
      </c>
      <c r="D13" s="492" t="s">
        <v>318</v>
      </c>
      <c r="E13" s="493">
        <v>2.7</v>
      </c>
      <c r="F13" s="494">
        <v>0.11581913146889729</v>
      </c>
      <c r="G13" s="198"/>
      <c r="H13" s="186"/>
    </row>
    <row r="14" spans="3:17" x14ac:dyDescent="0.3">
      <c r="C14" s="491" t="s">
        <v>163</v>
      </c>
      <c r="D14" s="492" t="s">
        <v>323</v>
      </c>
      <c r="E14" s="493">
        <v>1.8652107354524006</v>
      </c>
      <c r="F14" s="494">
        <v>8.0010032365392655E-2</v>
      </c>
      <c r="G14" s="198"/>
      <c r="H14" s="186"/>
    </row>
    <row r="15" spans="3:17" x14ac:dyDescent="0.3">
      <c r="C15" s="491" t="s">
        <v>164</v>
      </c>
      <c r="D15" s="492" t="s">
        <v>321</v>
      </c>
      <c r="E15" s="493">
        <v>1.8179000000000001</v>
      </c>
      <c r="F15" s="494">
        <v>7.7980592258262357E-2</v>
      </c>
      <c r="G15" s="198"/>
      <c r="H15" s="186"/>
    </row>
    <row r="16" spans="3:17" x14ac:dyDescent="0.3">
      <c r="C16" s="491" t="s">
        <v>165</v>
      </c>
      <c r="D16" s="492" t="s">
        <v>322</v>
      </c>
      <c r="E16" s="493">
        <v>1.3834000000000002</v>
      </c>
      <c r="F16" s="494">
        <v>5.9342291286693521E-2</v>
      </c>
      <c r="G16" s="198"/>
      <c r="H16" s="186"/>
    </row>
    <row r="17" spans="3:16" x14ac:dyDescent="0.3">
      <c r="C17" s="491" t="s">
        <v>166</v>
      </c>
      <c r="D17" s="492" t="s">
        <v>319</v>
      </c>
      <c r="E17" s="493">
        <v>1.2695999999999998</v>
      </c>
      <c r="F17" s="494">
        <v>5.4460729375152582E-2</v>
      </c>
      <c r="G17" s="198"/>
      <c r="H17" s="186"/>
    </row>
    <row r="18" spans="3:16" x14ac:dyDescent="0.3">
      <c r="C18" s="491" t="s">
        <v>167</v>
      </c>
      <c r="D18" s="492" t="s">
        <v>324</v>
      </c>
      <c r="E18" s="493">
        <v>0.3906</v>
      </c>
      <c r="F18" s="494">
        <v>1.6755167685833808E-2</v>
      </c>
      <c r="G18" s="198"/>
      <c r="H18" s="186"/>
    </row>
    <row r="19" spans="3:16" x14ac:dyDescent="0.3">
      <c r="C19" s="491" t="s">
        <v>168</v>
      </c>
      <c r="D19" s="492" t="s">
        <v>325</v>
      </c>
      <c r="E19" s="493">
        <v>0.38689999999999997</v>
      </c>
      <c r="F19" s="494">
        <v>1.6596452579746797E-2</v>
      </c>
      <c r="G19" s="198"/>
      <c r="H19" s="186"/>
    </row>
    <row r="20" spans="3:16" ht="15" thickBot="1" x14ac:dyDescent="0.35">
      <c r="C20" s="495"/>
      <c r="D20" s="496" t="s">
        <v>103</v>
      </c>
      <c r="E20" s="497">
        <v>0.55269999999999442</v>
      </c>
      <c r="F20" s="498">
        <v>2.3708605171429215E-2</v>
      </c>
      <c r="G20" s="198"/>
      <c r="H20" s="186"/>
    </row>
    <row r="21" spans="3:16" ht="15" thickTop="1" x14ac:dyDescent="0.3"/>
    <row r="26" spans="3:16" x14ac:dyDescent="0.3">
      <c r="P26" s="107"/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D135A-D0CD-4793-B87D-F8342B6B4F1E}">
  <dimension ref="A2:AL77"/>
  <sheetViews>
    <sheetView zoomScale="70" zoomScaleNormal="70" zoomScaleSheetLayoutView="90" workbookViewId="0">
      <selection activeCell="AN3" sqref="AN3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7" max="29" width="0" hidden="1" customWidth="1"/>
  </cols>
  <sheetData>
    <row r="2" spans="1:38" s="92" customFormat="1" ht="16.2" thickBot="1" x14ac:dyDescent="0.35">
      <c r="A2" s="90"/>
      <c r="B2" s="91"/>
    </row>
    <row r="3" spans="1:38" s="92" customFormat="1" ht="47.4" thickTop="1" thickBot="1" x14ac:dyDescent="0.9">
      <c r="A3" s="90"/>
      <c r="B3" s="93"/>
      <c r="C3" s="343" t="s">
        <v>513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0"/>
      <c r="AK3" s="580"/>
      <c r="AL3" s="581"/>
    </row>
    <row r="4" spans="1:38" ht="15.6" thickTop="1" thickBot="1" x14ac:dyDescent="0.35"/>
    <row r="5" spans="1:38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38" ht="15.6" thickTop="1" thickBot="1" x14ac:dyDescent="0.35"/>
    <row r="7" spans="1:38" ht="106.8" thickTop="1" x14ac:dyDescent="0.3">
      <c r="B7" s="211" t="s">
        <v>363</v>
      </c>
      <c r="C7" s="212" t="s">
        <v>364</v>
      </c>
      <c r="D7" s="212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212" t="s">
        <v>370</v>
      </c>
      <c r="J7" s="212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38" x14ac:dyDescent="0.3">
      <c r="B8" s="214" t="s">
        <v>375</v>
      </c>
      <c r="C8" s="215">
        <v>751753.77899999998</v>
      </c>
      <c r="D8" s="216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216">
        <v>112275.18700000001</v>
      </c>
      <c r="J8" s="216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38" x14ac:dyDescent="0.3">
      <c r="B9" s="214" t="s">
        <v>376</v>
      </c>
      <c r="C9" s="215">
        <v>662739.723</v>
      </c>
      <c r="D9" s="216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216">
        <v>116948.853</v>
      </c>
      <c r="J9" s="216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38" x14ac:dyDescent="0.3">
      <c r="B10" s="214" t="s">
        <v>377</v>
      </c>
      <c r="C10" s="215">
        <v>634089.75800000003</v>
      </c>
      <c r="D10" s="216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216">
        <v>118842.806</v>
      </c>
      <c r="J10" s="216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38" x14ac:dyDescent="0.3">
      <c r="B11" s="214" t="s">
        <v>378</v>
      </c>
      <c r="C11" s="215">
        <v>620226.26100000006</v>
      </c>
      <c r="D11" s="216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216">
        <v>121436.394</v>
      </c>
      <c r="J11" s="216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38" x14ac:dyDescent="0.3">
      <c r="B12" s="214" t="s">
        <v>379</v>
      </c>
      <c r="C12" s="215">
        <v>617135.95499999996</v>
      </c>
      <c r="D12" s="216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216">
        <v>127154.16</v>
      </c>
      <c r="J12" s="216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38" x14ac:dyDescent="0.3">
      <c r="B13" s="214" t="s">
        <v>380</v>
      </c>
      <c r="C13" s="215">
        <v>646561.67200000002</v>
      </c>
      <c r="D13" s="216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216">
        <v>127776.133</v>
      </c>
      <c r="J13" s="216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38" x14ac:dyDescent="0.3">
      <c r="B14" s="214" t="s">
        <v>381</v>
      </c>
      <c r="C14" s="215">
        <v>640221.44499999995</v>
      </c>
      <c r="D14" s="216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216">
        <v>121302.277</v>
      </c>
      <c r="J14" s="216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38" x14ac:dyDescent="0.3">
      <c r="B15" s="214" t="s">
        <v>382</v>
      </c>
      <c r="C15" s="215">
        <v>629348.93099999998</v>
      </c>
      <c r="D15" s="216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216">
        <v>133071.95300000001</v>
      </c>
      <c r="J15" s="216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38" x14ac:dyDescent="0.3">
      <c r="B16" s="214" t="s">
        <v>383</v>
      </c>
      <c r="C16" s="215">
        <v>592225.36300000001</v>
      </c>
      <c r="D16" s="216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216">
        <v>121535.35400000001</v>
      </c>
      <c r="J16" s="216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216">
        <v>113285.058</v>
      </c>
      <c r="J17" s="216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216">
        <v>107301.292</v>
      </c>
      <c r="J18" s="216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216">
        <v>105957.923</v>
      </c>
      <c r="J19" s="216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216">
        <v>102485.492</v>
      </c>
      <c r="J20" s="216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216">
        <v>111981.16899999999</v>
      </c>
      <c r="J21" s="216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216">
        <v>100390.117</v>
      </c>
      <c r="J22" s="216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216">
        <v>91445.566999999995</v>
      </c>
      <c r="J23" s="216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216">
        <v>91803.047000000006</v>
      </c>
      <c r="J24" s="216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216">
        <v>104397.34699999999</v>
      </c>
      <c r="J25" s="216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216">
        <v>91371.926000000007</v>
      </c>
      <c r="J26" s="216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216">
        <v>93518.478000000003</v>
      </c>
      <c r="J27" s="216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216">
        <v>94513.854999999996</v>
      </c>
      <c r="J28" s="216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216">
        <v>95723.233999999997</v>
      </c>
      <c r="J29" s="216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216">
        <v>98183.3</v>
      </c>
      <c r="J30" s="216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216">
        <v>91787.406000000003</v>
      </c>
      <c r="J31" s="216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216">
        <v>93184.203999999998</v>
      </c>
      <c r="J32" s="216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216">
        <v>90255.786999999997</v>
      </c>
      <c r="J33" s="216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216">
        <v>86628.089000000007</v>
      </c>
      <c r="J34" s="216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216">
        <v>82290.861000000004</v>
      </c>
      <c r="J35" s="216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216">
        <v>87546.403999999995</v>
      </c>
      <c r="J36" s="216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216">
        <v>84091.307000000001</v>
      </c>
      <c r="J37" s="216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216">
        <v>85045.678</v>
      </c>
      <c r="J38" s="216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66">
        <v>85308.188999999998</v>
      </c>
      <c r="J39" s="66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220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22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806">
        <f t="shared" ref="D46:M46" si="6">D9/$C9</f>
        <v>8.520468449421735E-2</v>
      </c>
      <c r="E46" s="806">
        <f t="shared" si="6"/>
        <v>5.508867015656462E-3</v>
      </c>
      <c r="F46" s="806">
        <f t="shared" si="6"/>
        <v>5.731254470165508E-4</v>
      </c>
      <c r="G46" s="806">
        <f t="shared" si="6"/>
        <v>0</v>
      </c>
      <c r="H46" s="806">
        <f t="shared" si="6"/>
        <v>0.36574688461823196</v>
      </c>
      <c r="I46" s="806">
        <f t="shared" si="6"/>
        <v>0.17646271823063789</v>
      </c>
      <c r="J46" s="806">
        <f t="shared" si="6"/>
        <v>8.3521144242624488E-3</v>
      </c>
      <c r="K46" s="806">
        <f t="shared" si="6"/>
        <v>8.7343655421722767E-3</v>
      </c>
      <c r="L46" s="806">
        <f t="shared" si="6"/>
        <v>0.25727374274199044</v>
      </c>
      <c r="M46" s="807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806">
        <f t="shared" ref="D47:M47" si="10">D10/$C10</f>
        <v>7.850179942505868E-2</v>
      </c>
      <c r="E47" s="806">
        <f t="shared" si="10"/>
        <v>5.8893696876270944E-3</v>
      </c>
      <c r="F47" s="806">
        <f t="shared" si="10"/>
        <v>6.7296781664781275E-4</v>
      </c>
      <c r="G47" s="806">
        <f t="shared" si="10"/>
        <v>0</v>
      </c>
      <c r="H47" s="806">
        <f t="shared" si="10"/>
        <v>0.30995619393051294</v>
      </c>
      <c r="I47" s="806">
        <f t="shared" si="10"/>
        <v>0.18742268661592226</v>
      </c>
      <c r="J47" s="806">
        <f t="shared" si="10"/>
        <v>8.6041998489431518E-3</v>
      </c>
      <c r="K47" s="806">
        <f t="shared" si="10"/>
        <v>8.5770380792051844E-3</v>
      </c>
      <c r="L47" s="806">
        <f t="shared" si="10"/>
        <v>0.27591012596043224</v>
      </c>
      <c r="M47" s="807">
        <f t="shared" si="10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1">T10/$S10</f>
        <v>0.12119170721180161</v>
      </c>
      <c r="U47" s="224">
        <f t="shared" si="11"/>
        <v>3.6203192689893492E-2</v>
      </c>
      <c r="V47" s="224">
        <f t="shared" si="11"/>
        <v>1.2519517264153476E-3</v>
      </c>
      <c r="W47" s="224">
        <f t="shared" si="11"/>
        <v>3.7385910584725364E-4</v>
      </c>
      <c r="X47" s="224">
        <f t="shared" si="11"/>
        <v>0.2655558605027194</v>
      </c>
      <c r="Y47" s="224">
        <f t="shared" si="11"/>
        <v>0.18411953528678493</v>
      </c>
      <c r="Z47" s="224">
        <f t="shared" si="11"/>
        <v>4.4909301731050053E-2</v>
      </c>
      <c r="AA47" s="224">
        <f t="shared" si="11"/>
        <v>3.3035354036487839E-3</v>
      </c>
      <c r="AB47" s="224">
        <f t="shared" si="11"/>
        <v>0.26616706534355533</v>
      </c>
      <c r="AC47" s="225">
        <f t="shared" si="11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806">
        <f t="shared" ref="D48:M48" si="12">D11/$C11</f>
        <v>6.797924185283731E-2</v>
      </c>
      <c r="E48" s="806">
        <f t="shared" si="12"/>
        <v>6.270561639440158E-3</v>
      </c>
      <c r="F48" s="806">
        <f t="shared" si="12"/>
        <v>8.4418063684665542E-4</v>
      </c>
      <c r="G48" s="806">
        <f t="shared" si="12"/>
        <v>0</v>
      </c>
      <c r="H48" s="806">
        <f t="shared" si="12"/>
        <v>0.31280008635429257</v>
      </c>
      <c r="I48" s="806">
        <f t="shared" si="12"/>
        <v>0.19579369922873999</v>
      </c>
      <c r="J48" s="806">
        <f t="shared" si="12"/>
        <v>8.9541677758788081E-3</v>
      </c>
      <c r="K48" s="806">
        <f t="shared" si="12"/>
        <v>8.8507119823486476E-3</v>
      </c>
      <c r="L48" s="806">
        <f t="shared" si="12"/>
        <v>0.28111926721529124</v>
      </c>
      <c r="M48" s="807">
        <f t="shared" si="12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3">T11/$S11</f>
        <v>0.11308315708356932</v>
      </c>
      <c r="U48" s="224">
        <f t="shared" si="13"/>
        <v>3.7571607161683264E-2</v>
      </c>
      <c r="V48" s="224">
        <f t="shared" si="13"/>
        <v>9.8931392197261665E-4</v>
      </c>
      <c r="W48" s="224">
        <f t="shared" si="13"/>
        <v>2.7337602619433493E-4</v>
      </c>
      <c r="X48" s="224">
        <f t="shared" si="13"/>
        <v>0.2726714178382369</v>
      </c>
      <c r="Y48" s="224">
        <f t="shared" si="13"/>
        <v>0.186591858798488</v>
      </c>
      <c r="Z48" s="224">
        <f t="shared" si="13"/>
        <v>4.7578092456582517E-2</v>
      </c>
      <c r="AA48" s="224">
        <f t="shared" si="13"/>
        <v>3.7904104705480481E-3</v>
      </c>
      <c r="AB48" s="224">
        <f t="shared" si="13"/>
        <v>0.26731843822957901</v>
      </c>
      <c r="AC48" s="225">
        <f t="shared" si="13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806">
        <f t="shared" ref="D49:M49" si="14">D12/$C12</f>
        <v>6.2053005808096216E-2</v>
      </c>
      <c r="E49" s="806">
        <f t="shared" si="14"/>
        <v>5.3458188155639068E-3</v>
      </c>
      <c r="F49" s="806">
        <f t="shared" si="14"/>
        <v>9.3167801250536439E-4</v>
      </c>
      <c r="G49" s="806">
        <f t="shared" si="14"/>
        <v>0</v>
      </c>
      <c r="H49" s="806">
        <f t="shared" si="14"/>
        <v>0.32581235037585843</v>
      </c>
      <c r="I49" s="806">
        <f t="shared" si="14"/>
        <v>0.20603913768077248</v>
      </c>
      <c r="J49" s="806">
        <f t="shared" si="14"/>
        <v>8.814462933050141E-3</v>
      </c>
      <c r="K49" s="806">
        <f t="shared" si="14"/>
        <v>1.1041597795092008E-2</v>
      </c>
      <c r="L49" s="806">
        <f t="shared" si="14"/>
        <v>0.27410823600449602</v>
      </c>
      <c r="M49" s="807">
        <f t="shared" si="14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5">T12/$S12</f>
        <v>0.10656902154200588</v>
      </c>
      <c r="U49" s="224">
        <f t="shared" si="15"/>
        <v>3.8886890910680871E-2</v>
      </c>
      <c r="V49" s="224">
        <f t="shared" si="15"/>
        <v>1.4150156698881599E-3</v>
      </c>
      <c r="W49" s="224">
        <f t="shared" si="15"/>
        <v>3.3087992919841977E-4</v>
      </c>
      <c r="X49" s="224">
        <f t="shared" si="15"/>
        <v>0.28258980595479588</v>
      </c>
      <c r="Y49" s="224">
        <f t="shared" si="15"/>
        <v>0.18887467398750055</v>
      </c>
      <c r="Z49" s="224">
        <f t="shared" si="15"/>
        <v>4.897214196130565E-2</v>
      </c>
      <c r="AA49" s="224">
        <f t="shared" si="15"/>
        <v>4.7576472277646043E-3</v>
      </c>
      <c r="AB49" s="224">
        <f t="shared" si="15"/>
        <v>0.27139951107094901</v>
      </c>
      <c r="AC49" s="225">
        <f t="shared" si="15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806">
        <f t="shared" ref="D50:M50" si="16">D13/$C13</f>
        <v>7.6765914450926495E-2</v>
      </c>
      <c r="E50" s="806">
        <f t="shared" si="16"/>
        <v>5.3142865542453619E-3</v>
      </c>
      <c r="F50" s="806">
        <f t="shared" si="16"/>
        <v>1.0095278273779271E-3</v>
      </c>
      <c r="G50" s="806">
        <f t="shared" si="16"/>
        <v>0</v>
      </c>
      <c r="H50" s="806">
        <f t="shared" si="16"/>
        <v>0.34844119402116369</v>
      </c>
      <c r="I50" s="806">
        <f t="shared" si="16"/>
        <v>0.19762404505783943</v>
      </c>
      <c r="J50" s="806">
        <f t="shared" si="16"/>
        <v>9.0951200089076714E-3</v>
      </c>
      <c r="K50" s="806">
        <f t="shared" si="16"/>
        <v>1.2702234536414029E-2</v>
      </c>
      <c r="L50" s="806">
        <f t="shared" si="16"/>
        <v>0.2607900642771166</v>
      </c>
      <c r="M50" s="807">
        <f t="shared" si="1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7">T13/$S13</f>
        <v>0.11001684724339575</v>
      </c>
      <c r="U50" s="224">
        <f t="shared" si="17"/>
        <v>3.803620838888927E-2</v>
      </c>
      <c r="V50" s="224">
        <f t="shared" si="17"/>
        <v>9.7868223362997499E-4</v>
      </c>
      <c r="W50" s="224">
        <f t="shared" si="17"/>
        <v>3.4132366458628578E-4</v>
      </c>
      <c r="X50" s="224">
        <f t="shared" si="17"/>
        <v>0.29449106761424043</v>
      </c>
      <c r="Y50" s="224">
        <f t="shared" si="17"/>
        <v>0.18030173040439496</v>
      </c>
      <c r="Z50" s="224">
        <f t="shared" si="17"/>
        <v>5.1856878212503746E-2</v>
      </c>
      <c r="AA50" s="224">
        <f t="shared" si="17"/>
        <v>5.0055471220859672E-3</v>
      </c>
      <c r="AB50" s="224">
        <f t="shared" si="17"/>
        <v>0.27235388418297685</v>
      </c>
      <c r="AC50" s="225">
        <f t="shared" si="17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806">
        <f t="shared" ref="D51:M51" si="18">D14/$C14</f>
        <v>8.1289148319609941E-2</v>
      </c>
      <c r="E51" s="806">
        <f t="shared" si="18"/>
        <v>4.0879511619608434E-3</v>
      </c>
      <c r="F51" s="806">
        <f t="shared" si="18"/>
        <v>1.235641208488416E-3</v>
      </c>
      <c r="G51" s="806">
        <f t="shared" si="18"/>
        <v>0</v>
      </c>
      <c r="H51" s="806">
        <f t="shared" si="18"/>
        <v>0.34834651001107908</v>
      </c>
      <c r="I51" s="806">
        <f t="shared" si="18"/>
        <v>0.18946924997178127</v>
      </c>
      <c r="J51" s="806">
        <f t="shared" si="18"/>
        <v>9.2637196806176977E-3</v>
      </c>
      <c r="K51" s="806">
        <f t="shared" si="18"/>
        <v>8.0957238163117135E-3</v>
      </c>
      <c r="L51" s="806">
        <f t="shared" si="18"/>
        <v>0.26852291709784887</v>
      </c>
      <c r="M51" s="807">
        <f t="shared" si="18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9">T14/$S14</f>
        <v>0.11032429047003396</v>
      </c>
      <c r="U51" s="224">
        <f t="shared" si="19"/>
        <v>3.513295372364008E-2</v>
      </c>
      <c r="V51" s="224">
        <f t="shared" si="19"/>
        <v>1.335891896488543E-3</v>
      </c>
      <c r="W51" s="224">
        <f t="shared" si="19"/>
        <v>3.3643906105994107E-4</v>
      </c>
      <c r="X51" s="224">
        <f t="shared" si="19"/>
        <v>0.29919414696292584</v>
      </c>
      <c r="Y51" s="224">
        <f t="shared" si="19"/>
        <v>0.17583227805271454</v>
      </c>
      <c r="Z51" s="224">
        <f t="shared" si="19"/>
        <v>5.1689308553465749E-2</v>
      </c>
      <c r="AA51" s="224">
        <f t="shared" si="19"/>
        <v>4.4219716953195071E-3</v>
      </c>
      <c r="AB51" s="224">
        <f t="shared" si="19"/>
        <v>0.27218483622482198</v>
      </c>
      <c r="AC51" s="225">
        <f t="shared" si="19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806">
        <f t="shared" ref="D52:M52" si="20">D15/$C15</f>
        <v>7.7572509613113169E-2</v>
      </c>
      <c r="E52" s="806">
        <f t="shared" si="20"/>
        <v>2.6964818980521952E-3</v>
      </c>
      <c r="F52" s="806">
        <f t="shared" si="20"/>
        <v>1.0792454972804268E-3</v>
      </c>
      <c r="G52" s="806">
        <f t="shared" si="20"/>
        <v>0</v>
      </c>
      <c r="H52" s="806">
        <f t="shared" si="20"/>
        <v>0.32950709182979449</v>
      </c>
      <c r="I52" s="806">
        <f t="shared" si="20"/>
        <v>0.21144383734561395</v>
      </c>
      <c r="J52" s="806">
        <f t="shared" si="20"/>
        <v>1.0703347011802583E-2</v>
      </c>
      <c r="K52" s="806">
        <f t="shared" si="20"/>
        <v>7.0067998574228135E-3</v>
      </c>
      <c r="L52" s="806">
        <f t="shared" si="20"/>
        <v>0.28091438356633991</v>
      </c>
      <c r="M52" s="807">
        <f t="shared" si="20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21">T15/$S15</f>
        <v>0.10420661394894727</v>
      </c>
      <c r="U52" s="224">
        <f t="shared" si="21"/>
        <v>3.373898849147957E-2</v>
      </c>
      <c r="V52" s="224">
        <f t="shared" si="21"/>
        <v>1.1358042624201839E-3</v>
      </c>
      <c r="W52" s="224">
        <f t="shared" si="21"/>
        <v>3.3046836265226271E-4</v>
      </c>
      <c r="X52" s="224">
        <f t="shared" si="21"/>
        <v>0.29733241635173879</v>
      </c>
      <c r="Y52" s="224">
        <f t="shared" si="21"/>
        <v>0.1816298243803785</v>
      </c>
      <c r="Z52" s="224">
        <f t="shared" si="21"/>
        <v>5.4763331087586388E-2</v>
      </c>
      <c r="AA52" s="224">
        <f t="shared" si="21"/>
        <v>4.2484078185241634E-3</v>
      </c>
      <c r="AB52" s="224">
        <f t="shared" si="21"/>
        <v>0.28143901928190623</v>
      </c>
      <c r="AC52" s="225">
        <f t="shared" si="21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806">
        <f t="shared" ref="D53:M53" si="22">D16/$C16</f>
        <v>6.4150714193576333E-2</v>
      </c>
      <c r="E53" s="806">
        <f t="shared" si="22"/>
        <v>3.0713020982183095E-3</v>
      </c>
      <c r="F53" s="806">
        <f t="shared" si="22"/>
        <v>1.0852186349202338E-3</v>
      </c>
      <c r="G53" s="806">
        <f t="shared" si="22"/>
        <v>0</v>
      </c>
      <c r="H53" s="806">
        <f t="shared" si="22"/>
        <v>0.32660864779612619</v>
      </c>
      <c r="I53" s="806">
        <f t="shared" si="22"/>
        <v>0.20521808350852411</v>
      </c>
      <c r="J53" s="806">
        <f t="shared" si="22"/>
        <v>1.1279069451133926E-2</v>
      </c>
      <c r="K53" s="806">
        <f t="shared" si="22"/>
        <v>9.7795034826970084E-4</v>
      </c>
      <c r="L53" s="806">
        <f t="shared" si="22"/>
        <v>0.29844152419389036</v>
      </c>
      <c r="M53" s="807">
        <f t="shared" si="22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23">T16/$S16</f>
        <v>9.0691427177960734E-2</v>
      </c>
      <c r="U53" s="224">
        <f t="shared" si="23"/>
        <v>3.3649059930210695E-2</v>
      </c>
      <c r="V53" s="224">
        <f t="shared" si="23"/>
        <v>1.7742851950599589E-3</v>
      </c>
      <c r="W53" s="224">
        <f t="shared" si="23"/>
        <v>3.3836061416718706E-4</v>
      </c>
      <c r="X53" s="224">
        <f t="shared" si="23"/>
        <v>0.30240619053887485</v>
      </c>
      <c r="Y53" s="224">
        <f t="shared" si="23"/>
        <v>0.18160588743988851</v>
      </c>
      <c r="Z53" s="224">
        <f t="shared" si="23"/>
        <v>5.7150722065591422E-2</v>
      </c>
      <c r="AA53" s="224">
        <f t="shared" si="23"/>
        <v>2.8449274109443594E-3</v>
      </c>
      <c r="AB53" s="224">
        <f t="shared" si="23"/>
        <v>0.2895717020692824</v>
      </c>
      <c r="AC53" s="225">
        <f t="shared" si="23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806">
        <f t="shared" ref="D54:M54" si="24">D17/$C17</f>
        <v>5.7508240467362422E-2</v>
      </c>
      <c r="E54" s="806">
        <f t="shared" si="24"/>
        <v>3.4652760485138373E-3</v>
      </c>
      <c r="F54" s="806">
        <f t="shared" si="24"/>
        <v>1.0914915050160259E-3</v>
      </c>
      <c r="G54" s="806">
        <f t="shared" si="24"/>
        <v>0</v>
      </c>
      <c r="H54" s="806">
        <f t="shared" si="24"/>
        <v>0.34766894317871139</v>
      </c>
      <c r="I54" s="806">
        <f t="shared" si="24"/>
        <v>0.19180395219896129</v>
      </c>
      <c r="J54" s="806">
        <f t="shared" si="24"/>
        <v>1.2642869934900382E-2</v>
      </c>
      <c r="K54" s="806">
        <f t="shared" si="24"/>
        <v>4.453807901629689E-4</v>
      </c>
      <c r="L54" s="806">
        <f t="shared" si="24"/>
        <v>0.29293996654501253</v>
      </c>
      <c r="M54" s="807">
        <f t="shared" si="24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25">T17/$S17</f>
        <v>8.2558657686240794E-2</v>
      </c>
      <c r="U54" s="224">
        <f t="shared" si="25"/>
        <v>2.8376548061596753E-2</v>
      </c>
      <c r="V54" s="224">
        <f t="shared" si="25"/>
        <v>1.3188747668855777E-3</v>
      </c>
      <c r="W54" s="224">
        <f t="shared" si="25"/>
        <v>2.1625371104786167E-4</v>
      </c>
      <c r="X54" s="224">
        <f t="shared" si="25"/>
        <v>0.3156264463405567</v>
      </c>
      <c r="Y54" s="224">
        <f t="shared" si="25"/>
        <v>0.17637011974028433</v>
      </c>
      <c r="Z54" s="224">
        <f t="shared" si="25"/>
        <v>5.7330117867232765E-2</v>
      </c>
      <c r="AA54" s="224">
        <f t="shared" si="25"/>
        <v>2.8922844214566137E-3</v>
      </c>
      <c r="AB54" s="224">
        <f t="shared" si="25"/>
        <v>0.29943256772383414</v>
      </c>
      <c r="AC54" s="225">
        <f t="shared" si="25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806">
        <f t="shared" ref="D55:M55" si="26">D18/$C18</f>
        <v>5.6637919500380725E-2</v>
      </c>
      <c r="E55" s="806">
        <f t="shared" si="26"/>
        <v>1.8703815176190138E-3</v>
      </c>
      <c r="F55" s="806">
        <f t="shared" si="26"/>
        <v>4.2556889614252876E-4</v>
      </c>
      <c r="G55" s="806">
        <f t="shared" si="26"/>
        <v>0</v>
      </c>
      <c r="H55" s="806">
        <f t="shared" si="26"/>
        <v>0.37479613668287387</v>
      </c>
      <c r="I55" s="806">
        <f t="shared" si="26"/>
        <v>0.17818812416291926</v>
      </c>
      <c r="J55" s="806">
        <f t="shared" si="26"/>
        <v>3.0277517587408609E-3</v>
      </c>
      <c r="K55" s="806">
        <f t="shared" si="26"/>
        <v>1.5651471095385449E-3</v>
      </c>
      <c r="L55" s="806">
        <f t="shared" si="26"/>
        <v>0.29174716760724645</v>
      </c>
      <c r="M55" s="807">
        <f t="shared" si="2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27">T18/$S18</f>
        <v>8.2837350274376775E-2</v>
      </c>
      <c r="U55" s="224">
        <f t="shared" si="27"/>
        <v>2.9095052623526522E-2</v>
      </c>
      <c r="V55" s="224">
        <f t="shared" si="27"/>
        <v>1.1178788507129683E-3</v>
      </c>
      <c r="W55" s="224">
        <f t="shared" si="27"/>
        <v>2.2255955356527537E-4</v>
      </c>
      <c r="X55" s="224">
        <f t="shared" si="27"/>
        <v>0.32304184898190247</v>
      </c>
      <c r="Y55" s="224">
        <f t="shared" si="27"/>
        <v>0.16674853139577775</v>
      </c>
      <c r="Z55" s="224">
        <f t="shared" si="27"/>
        <v>5.7252775710176985E-2</v>
      </c>
      <c r="AA55" s="224">
        <f t="shared" si="27"/>
        <v>2.7786158627661562E-3</v>
      </c>
      <c r="AB55" s="224">
        <f t="shared" si="27"/>
        <v>0.30006710776839818</v>
      </c>
      <c r="AC55" s="225">
        <f t="shared" si="27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806">
        <f t="shared" ref="D56:M56" si="28">D19/$C19</f>
        <v>5.8938267976225145E-2</v>
      </c>
      <c r="E56" s="806">
        <f t="shared" si="28"/>
        <v>1.745422141092087E-3</v>
      </c>
      <c r="F56" s="806">
        <f t="shared" si="28"/>
        <v>6.6194620568755462E-4</v>
      </c>
      <c r="G56" s="806">
        <f t="shared" si="28"/>
        <v>0</v>
      </c>
      <c r="H56" s="806">
        <f t="shared" si="28"/>
        <v>0.37161151970771705</v>
      </c>
      <c r="I56" s="806">
        <f t="shared" si="28"/>
        <v>0.17753422201732369</v>
      </c>
      <c r="J56" s="806">
        <f t="shared" si="28"/>
        <v>2.8309639880353663E-3</v>
      </c>
      <c r="K56" s="806">
        <f t="shared" si="28"/>
        <v>2.6910667585725309E-3</v>
      </c>
      <c r="L56" s="806">
        <f t="shared" si="28"/>
        <v>0.29370363310365444</v>
      </c>
      <c r="M56" s="807">
        <f t="shared" si="28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29">T19/$S19</f>
        <v>7.6834568836530601E-2</v>
      </c>
      <c r="U56" s="224">
        <f t="shared" si="29"/>
        <v>2.6714842934289718E-2</v>
      </c>
      <c r="V56" s="224">
        <f t="shared" si="29"/>
        <v>1.1940431835328164E-3</v>
      </c>
      <c r="W56" s="224">
        <f t="shared" si="29"/>
        <v>2.181911002398189E-4</v>
      </c>
      <c r="X56" s="224">
        <f t="shared" si="29"/>
        <v>0.32778385207123883</v>
      </c>
      <c r="Y56" s="224">
        <f t="shared" si="29"/>
        <v>0.16672471252924717</v>
      </c>
      <c r="Z56" s="224">
        <f t="shared" si="29"/>
        <v>5.5201195953522457E-2</v>
      </c>
      <c r="AA56" s="224">
        <f t="shared" si="29"/>
        <v>2.4903416847191625E-3</v>
      </c>
      <c r="AB56" s="224">
        <f t="shared" si="29"/>
        <v>0.30578807701388006</v>
      </c>
      <c r="AC56" s="225">
        <f t="shared" si="2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806">
        <f t="shared" ref="D57:M57" si="30">D20/$C20</f>
        <v>6.2173648551075593E-2</v>
      </c>
      <c r="E57" s="806">
        <f t="shared" si="30"/>
        <v>1.778701038345182E-3</v>
      </c>
      <c r="F57" s="806">
        <f t="shared" si="30"/>
        <v>8.1630273228328683E-4</v>
      </c>
      <c r="G57" s="806">
        <f t="shared" si="30"/>
        <v>0</v>
      </c>
      <c r="H57" s="806">
        <f t="shared" si="30"/>
        <v>0.37305986525728679</v>
      </c>
      <c r="I57" s="806">
        <f t="shared" si="30"/>
        <v>0.1712278485152951</v>
      </c>
      <c r="J57" s="806">
        <f t="shared" si="30"/>
        <v>2.6144195805032581E-3</v>
      </c>
      <c r="K57" s="806">
        <f t="shared" si="30"/>
        <v>3.5067231539701173E-3</v>
      </c>
      <c r="L57" s="806">
        <f t="shared" si="30"/>
        <v>0.29233841934045623</v>
      </c>
      <c r="M57" s="807">
        <f t="shared" si="30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31">T20/$S20</f>
        <v>6.9650195635785672E-2</v>
      </c>
      <c r="U57" s="224">
        <f t="shared" si="31"/>
        <v>2.5727486725960067E-2</v>
      </c>
      <c r="V57" s="224">
        <f t="shared" si="31"/>
        <v>1.0876435742249047E-3</v>
      </c>
      <c r="W57" s="224">
        <f t="shared" si="31"/>
        <v>1.8780431598801185E-4</v>
      </c>
      <c r="X57" s="224">
        <f t="shared" si="31"/>
        <v>0.33126249280185766</v>
      </c>
      <c r="Y57" s="224">
        <f t="shared" si="31"/>
        <v>0.16443888158369269</v>
      </c>
      <c r="Z57" s="224">
        <f t="shared" si="31"/>
        <v>5.7621990740717464E-2</v>
      </c>
      <c r="AA57" s="224">
        <f t="shared" si="31"/>
        <v>2.6153784845697721E-3</v>
      </c>
      <c r="AB57" s="224">
        <f t="shared" si="31"/>
        <v>0.30882354611535812</v>
      </c>
      <c r="AC57" s="225">
        <f t="shared" si="31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806">
        <f t="shared" ref="D58:M58" si="32">D21/$C21</f>
        <v>5.6101668828914701E-2</v>
      </c>
      <c r="E58" s="806">
        <f t="shared" si="32"/>
        <v>4.069482413104224E-4</v>
      </c>
      <c r="F58" s="806">
        <f t="shared" si="32"/>
        <v>1.0574599696086841E-3</v>
      </c>
      <c r="G58" s="806">
        <f t="shared" si="32"/>
        <v>0</v>
      </c>
      <c r="H58" s="806">
        <f t="shared" si="32"/>
        <v>0.36562781553345902</v>
      </c>
      <c r="I58" s="806">
        <f t="shared" si="32"/>
        <v>0.17767262066715217</v>
      </c>
      <c r="J58" s="806">
        <f t="shared" si="32"/>
        <v>3.1637105655070402E-3</v>
      </c>
      <c r="K58" s="806">
        <f t="shared" si="32"/>
        <v>4.0256343216027203E-3</v>
      </c>
      <c r="L58" s="806">
        <f t="shared" si="32"/>
        <v>0.2802882929194167</v>
      </c>
      <c r="M58" s="807">
        <f t="shared" si="32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33">T21/$S21</f>
        <v>7.0386292520911872E-2</v>
      </c>
      <c r="U58" s="224">
        <f t="shared" si="33"/>
        <v>2.4098958227902079E-2</v>
      </c>
      <c r="V58" s="224">
        <f t="shared" si="33"/>
        <v>1.0780554846192443E-3</v>
      </c>
      <c r="W58" s="224">
        <f t="shared" si="33"/>
        <v>1.5863099334139614E-4</v>
      </c>
      <c r="X58" s="224">
        <f t="shared" si="33"/>
        <v>0.32805685241822224</v>
      </c>
      <c r="Y58" s="224">
        <f t="shared" si="33"/>
        <v>0.16115985277065456</v>
      </c>
      <c r="Z58" s="224">
        <f t="shared" si="33"/>
        <v>5.914772745761479E-2</v>
      </c>
      <c r="AA58" s="224">
        <f t="shared" si="33"/>
        <v>3.6904779176593927E-3</v>
      </c>
      <c r="AB58" s="224">
        <f t="shared" si="33"/>
        <v>0.30543186369000874</v>
      </c>
      <c r="AC58" s="225">
        <f t="shared" si="33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806">
        <f t="shared" ref="D59:M59" si="34">D22/$C22</f>
        <v>5.5649934836934416E-2</v>
      </c>
      <c r="E59" s="806">
        <f t="shared" si="34"/>
        <v>3.2874665282168271E-4</v>
      </c>
      <c r="F59" s="806">
        <f t="shared" si="34"/>
        <v>8.6387550983741258E-4</v>
      </c>
      <c r="G59" s="806">
        <f t="shared" si="34"/>
        <v>0</v>
      </c>
      <c r="H59" s="806">
        <f t="shared" si="34"/>
        <v>0.34286140168247642</v>
      </c>
      <c r="I59" s="806">
        <f t="shared" si="34"/>
        <v>0.16665782081386021</v>
      </c>
      <c r="J59" s="806">
        <f t="shared" si="34"/>
        <v>3.396463836599042E-3</v>
      </c>
      <c r="K59" s="806">
        <f t="shared" si="34"/>
        <v>4.9969049641798739E-3</v>
      </c>
      <c r="L59" s="806">
        <f t="shared" si="34"/>
        <v>0.29373876161875628</v>
      </c>
      <c r="M59" s="807">
        <f t="shared" si="34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35">T22/$S22</f>
        <v>6.6229496144935299E-2</v>
      </c>
      <c r="U59" s="224">
        <f t="shared" si="35"/>
        <v>2.4850185877748992E-2</v>
      </c>
      <c r="V59" s="224">
        <f t="shared" si="35"/>
        <v>8.8236992583395056E-4</v>
      </c>
      <c r="W59" s="224">
        <f t="shared" si="35"/>
        <v>1.7104819916695377E-4</v>
      </c>
      <c r="X59" s="224">
        <f t="shared" si="35"/>
        <v>0.31890822287953557</v>
      </c>
      <c r="Y59" s="224">
        <f t="shared" si="35"/>
        <v>0.15334870182167332</v>
      </c>
      <c r="Z59" s="224">
        <f t="shared" si="35"/>
        <v>6.1710240958204959E-2</v>
      </c>
      <c r="AA59" s="224">
        <f t="shared" si="35"/>
        <v>4.1604491237626435E-3</v>
      </c>
      <c r="AB59" s="224">
        <f t="shared" si="35"/>
        <v>0.31505895635200493</v>
      </c>
      <c r="AC59" s="225">
        <f t="shared" si="35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806">
        <f t="shared" ref="D60:M60" si="36">D23/$C23</f>
        <v>4.9654465195050825E-2</v>
      </c>
      <c r="E60" s="806">
        <f t="shared" si="36"/>
        <v>3.3843122066653527E-4</v>
      </c>
      <c r="F60" s="806">
        <f t="shared" si="36"/>
        <v>9.07434639993754E-4</v>
      </c>
      <c r="G60" s="806">
        <f t="shared" si="36"/>
        <v>0</v>
      </c>
      <c r="H60" s="806">
        <f t="shared" si="36"/>
        <v>0.35694210705093027</v>
      </c>
      <c r="I60" s="806">
        <f t="shared" si="36"/>
        <v>0.15065956013549722</v>
      </c>
      <c r="J60" s="806">
        <f t="shared" si="36"/>
        <v>4.6569669487134422E-3</v>
      </c>
      <c r="K60" s="806">
        <f t="shared" si="36"/>
        <v>3.1471284593571143E-3</v>
      </c>
      <c r="L60" s="806">
        <f t="shared" si="36"/>
        <v>0.29676974709152532</v>
      </c>
      <c r="M60" s="807">
        <f t="shared" si="3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37">T23/$S23</f>
        <v>6.3131500659550768E-2</v>
      </c>
      <c r="U60" s="224">
        <f t="shared" si="37"/>
        <v>2.3110448404808998E-2</v>
      </c>
      <c r="V60" s="224">
        <f t="shared" si="37"/>
        <v>8.6149990635047812E-4</v>
      </c>
      <c r="W60" s="224">
        <f t="shared" si="37"/>
        <v>2.4430833187054823E-4</v>
      </c>
      <c r="X60" s="224">
        <f t="shared" si="37"/>
        <v>0.32627955477396359</v>
      </c>
      <c r="Y60" s="224">
        <f t="shared" si="37"/>
        <v>0.14626550358597026</v>
      </c>
      <c r="Z60" s="224">
        <f t="shared" si="37"/>
        <v>6.4061663734867713E-2</v>
      </c>
      <c r="AA60" s="224">
        <f t="shared" si="37"/>
        <v>4.0605009532820695E-3</v>
      </c>
      <c r="AB60" s="224">
        <f t="shared" si="37"/>
        <v>0.31713770179172368</v>
      </c>
      <c r="AC60" s="225">
        <f t="shared" si="37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806">
        <f t="shared" ref="D61:M61" si="38">D24/$C24</f>
        <v>4.9341907603179955E-2</v>
      </c>
      <c r="E61" s="806">
        <f t="shared" si="38"/>
        <v>3.1061253580079668E-4</v>
      </c>
      <c r="F61" s="806">
        <f t="shared" si="38"/>
        <v>6.4790370995051116E-4</v>
      </c>
      <c r="G61" s="806">
        <f t="shared" si="38"/>
        <v>0</v>
      </c>
      <c r="H61" s="806">
        <f t="shared" si="38"/>
        <v>0.32995542172283526</v>
      </c>
      <c r="I61" s="806">
        <f t="shared" si="38"/>
        <v>0.15624754642690258</v>
      </c>
      <c r="J61" s="806">
        <f t="shared" si="38"/>
        <v>3.9040966214194529E-3</v>
      </c>
      <c r="K61" s="806">
        <f t="shared" si="38"/>
        <v>2.9144033870062325E-3</v>
      </c>
      <c r="L61" s="806">
        <f t="shared" si="38"/>
        <v>0.30870154025540081</v>
      </c>
      <c r="M61" s="807">
        <f t="shared" si="38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39">T24/$S24</f>
        <v>6.4057657956610337E-2</v>
      </c>
      <c r="U61" s="224">
        <f t="shared" si="39"/>
        <v>2.3906176800847393E-2</v>
      </c>
      <c r="V61" s="224">
        <f t="shared" si="39"/>
        <v>1.1135827685352412E-3</v>
      </c>
      <c r="W61" s="224">
        <f t="shared" si="39"/>
        <v>1.9308597506497097E-4</v>
      </c>
      <c r="X61" s="224">
        <f t="shared" si="39"/>
        <v>0.30949155052665789</v>
      </c>
      <c r="Y61" s="224">
        <f t="shared" si="39"/>
        <v>0.14736491317304781</v>
      </c>
      <c r="Z61" s="224">
        <f t="shared" si="39"/>
        <v>6.8207248303996715E-2</v>
      </c>
      <c r="AA61" s="224">
        <f t="shared" si="39"/>
        <v>4.8219828361241038E-3</v>
      </c>
      <c r="AB61" s="224">
        <f t="shared" si="39"/>
        <v>0.32347845311301004</v>
      </c>
      <c r="AC61" s="225">
        <f t="shared" si="39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806">
        <f t="shared" ref="D62:M62" si="40">D25/$C25</f>
        <v>4.3543237055400731E-2</v>
      </c>
      <c r="E62" s="806">
        <f t="shared" si="40"/>
        <v>5.9216629591803669E-4</v>
      </c>
      <c r="F62" s="806">
        <f t="shared" si="40"/>
        <v>5.0015063930760684E-4</v>
      </c>
      <c r="G62" s="806">
        <f t="shared" si="40"/>
        <v>0</v>
      </c>
      <c r="H62" s="806">
        <f t="shared" si="40"/>
        <v>0.33577513362683292</v>
      </c>
      <c r="I62" s="806">
        <f t="shared" si="40"/>
        <v>0.16960381420208492</v>
      </c>
      <c r="J62" s="806">
        <f t="shared" si="40"/>
        <v>6.1110944391162651E-3</v>
      </c>
      <c r="K62" s="806">
        <f t="shared" si="40"/>
        <v>3.3208360955305216E-3</v>
      </c>
      <c r="L62" s="806">
        <f t="shared" si="40"/>
        <v>0.29365067827848507</v>
      </c>
      <c r="M62" s="807">
        <f t="shared" si="40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41">T25/$S25</f>
        <v>6.5056530032295085E-2</v>
      </c>
      <c r="U62" s="224">
        <f t="shared" si="41"/>
        <v>2.2441858607357784E-2</v>
      </c>
      <c r="V62" s="224">
        <f t="shared" si="41"/>
        <v>1.1234668131838207E-3</v>
      </c>
      <c r="W62" s="224">
        <f t="shared" si="41"/>
        <v>2.7148798471096039E-4</v>
      </c>
      <c r="X62" s="224">
        <f t="shared" si="41"/>
        <v>0.31050432240989378</v>
      </c>
      <c r="Y62" s="224">
        <f t="shared" si="41"/>
        <v>0.1428069557369761</v>
      </c>
      <c r="Z62" s="224">
        <f t="shared" si="41"/>
        <v>7.04268131670924E-2</v>
      </c>
      <c r="AA62" s="224">
        <f t="shared" si="41"/>
        <v>5.1411488431838508E-3</v>
      </c>
      <c r="AB62" s="224">
        <f t="shared" si="41"/>
        <v>0.32215149866519877</v>
      </c>
      <c r="AC62" s="225">
        <f t="shared" si="41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806">
        <f t="shared" ref="D63:M63" si="42">D26/$C26</f>
        <v>5.5744773235474748E-2</v>
      </c>
      <c r="E63" s="806">
        <f t="shared" si="42"/>
        <v>3.8701366887320662E-4</v>
      </c>
      <c r="F63" s="806">
        <f t="shared" si="42"/>
        <v>5.7380971558585576E-4</v>
      </c>
      <c r="G63" s="806">
        <f t="shared" si="42"/>
        <v>0</v>
      </c>
      <c r="H63" s="806">
        <f t="shared" si="42"/>
        <v>0.3389399155458408</v>
      </c>
      <c r="I63" s="806">
        <f t="shared" si="42"/>
        <v>0.15173907431696379</v>
      </c>
      <c r="J63" s="806">
        <f t="shared" si="42"/>
        <v>5.7890018270048997E-3</v>
      </c>
      <c r="K63" s="806">
        <f t="shared" si="42"/>
        <v>4.1383323818385137E-3</v>
      </c>
      <c r="L63" s="806">
        <f t="shared" si="42"/>
        <v>0.29964366995905561</v>
      </c>
      <c r="M63" s="807">
        <f t="shared" si="42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43">T26/$S26</f>
        <v>6.2150174931967922E-2</v>
      </c>
      <c r="U63" s="224">
        <f t="shared" si="43"/>
        <v>2.1924180004193859E-2</v>
      </c>
      <c r="V63" s="224">
        <f t="shared" si="43"/>
        <v>1.0881099167442607E-3</v>
      </c>
      <c r="W63" s="224">
        <f t="shared" si="43"/>
        <v>2.6445970939977437E-4</v>
      </c>
      <c r="X63" s="224">
        <f t="shared" si="43"/>
        <v>0.31276511379703237</v>
      </c>
      <c r="Y63" s="224">
        <f t="shared" si="43"/>
        <v>0.13853194977463104</v>
      </c>
      <c r="Z63" s="224">
        <f t="shared" si="43"/>
        <v>6.8887487961532018E-2</v>
      </c>
      <c r="AA63" s="224">
        <f t="shared" si="43"/>
        <v>6.8704211905504181E-3</v>
      </c>
      <c r="AB63" s="224">
        <f t="shared" si="43"/>
        <v>0.32539614904734043</v>
      </c>
      <c r="AC63" s="225">
        <f t="shared" si="43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806">
        <f t="shared" ref="D64:M64" si="44">D27/$C27</f>
        <v>5.6547591649727488E-2</v>
      </c>
      <c r="E64" s="806">
        <f t="shared" si="44"/>
        <v>2.5356980498347721E-4</v>
      </c>
      <c r="F64" s="806">
        <f t="shared" si="44"/>
        <v>1.59097172482259E-4</v>
      </c>
      <c r="G64" s="806">
        <f t="shared" si="44"/>
        <v>0</v>
      </c>
      <c r="H64" s="806">
        <f t="shared" si="44"/>
        <v>0.31987859152129039</v>
      </c>
      <c r="I64" s="806">
        <f t="shared" si="44"/>
        <v>0.17101753361660166</v>
      </c>
      <c r="J64" s="806">
        <f t="shared" si="44"/>
        <v>4.8837290981563622E-3</v>
      </c>
      <c r="K64" s="806">
        <f t="shared" si="44"/>
        <v>3.846027848508053E-3</v>
      </c>
      <c r="L64" s="806">
        <f t="shared" si="44"/>
        <v>0.29001031926205156</v>
      </c>
      <c r="M64" s="807">
        <f t="shared" si="44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45">T27/$S27</f>
        <v>5.7157970409595076E-2</v>
      </c>
      <c r="U64" s="224">
        <f t="shared" si="45"/>
        <v>1.7953584230726679E-2</v>
      </c>
      <c r="V64" s="224">
        <f t="shared" si="45"/>
        <v>9.5855405341984334E-4</v>
      </c>
      <c r="W64" s="224">
        <f t="shared" si="45"/>
        <v>1.4156240213713319E-4</v>
      </c>
      <c r="X64" s="224">
        <f t="shared" si="45"/>
        <v>0.30415524909380925</v>
      </c>
      <c r="Y64" s="224">
        <f t="shared" si="45"/>
        <v>0.13991565474695128</v>
      </c>
      <c r="Z64" s="224">
        <f t="shared" si="45"/>
        <v>7.8631801536892795E-2</v>
      </c>
      <c r="AA64" s="224">
        <f t="shared" si="45"/>
        <v>9.2901701446763806E-3</v>
      </c>
      <c r="AB64" s="224">
        <f t="shared" si="45"/>
        <v>0.3242022757579211</v>
      </c>
      <c r="AC64" s="225">
        <f t="shared" si="45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806">
        <f t="shared" ref="D65:M65" si="46">D28/$C28</f>
        <v>5.2678128861035581E-2</v>
      </c>
      <c r="E65" s="806">
        <f t="shared" si="46"/>
        <v>2.6710319121162657E-3</v>
      </c>
      <c r="F65" s="806">
        <f t="shared" si="46"/>
        <v>1.2594718448899968E-4</v>
      </c>
      <c r="G65" s="806">
        <f t="shared" si="46"/>
        <v>0</v>
      </c>
      <c r="H65" s="806">
        <f t="shared" si="46"/>
        <v>0.3214822910264461</v>
      </c>
      <c r="I65" s="806">
        <f t="shared" si="46"/>
        <v>0.16532991572849395</v>
      </c>
      <c r="J65" s="806">
        <f t="shared" si="46"/>
        <v>7.8919048073407098E-3</v>
      </c>
      <c r="K65" s="806">
        <f t="shared" si="46"/>
        <v>7.4181877089479105E-3</v>
      </c>
      <c r="L65" s="806">
        <f t="shared" si="46"/>
        <v>0.30049575015890601</v>
      </c>
      <c r="M65" s="807">
        <f t="shared" si="46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47">T28/$S28</f>
        <v>5.4086668673348548E-2</v>
      </c>
      <c r="U65" s="224">
        <f t="shared" si="47"/>
        <v>2.0806160338796318E-2</v>
      </c>
      <c r="V65" s="224">
        <f t="shared" si="47"/>
        <v>1.0488913220784691E-3</v>
      </c>
      <c r="W65" s="224">
        <f t="shared" si="47"/>
        <v>1.8068084113268625E-4</v>
      </c>
      <c r="X65" s="224">
        <f t="shared" si="47"/>
        <v>0.31587198292752972</v>
      </c>
      <c r="Y65" s="224">
        <f t="shared" si="47"/>
        <v>0.12672401494298938</v>
      </c>
      <c r="Z65" s="224">
        <f t="shared" si="47"/>
        <v>8.0176231844922313E-2</v>
      </c>
      <c r="AA65" s="224">
        <f t="shared" si="47"/>
        <v>1.0244918721506959E-2</v>
      </c>
      <c r="AB65" s="224">
        <f t="shared" si="47"/>
        <v>0.32635016858146015</v>
      </c>
      <c r="AC65" s="225">
        <f t="shared" si="47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806">
        <f t="shared" ref="D66:M66" si="48">D29/$C29</f>
        <v>4.6567220128442617E-2</v>
      </c>
      <c r="E66" s="806">
        <f t="shared" si="48"/>
        <v>4.0314050769549668E-3</v>
      </c>
      <c r="F66" s="806">
        <f t="shared" si="48"/>
        <v>2.5357717255350539E-4</v>
      </c>
      <c r="G66" s="806">
        <f t="shared" si="48"/>
        <v>0</v>
      </c>
      <c r="H66" s="806">
        <f t="shared" si="48"/>
        <v>0.36111779617585005</v>
      </c>
      <c r="I66" s="806">
        <f t="shared" si="48"/>
        <v>0.15567944063801212</v>
      </c>
      <c r="J66" s="806">
        <f t="shared" si="48"/>
        <v>7.4431416927188488E-3</v>
      </c>
      <c r="K66" s="806">
        <f t="shared" si="48"/>
        <v>7.3740250886116963E-3</v>
      </c>
      <c r="L66" s="806">
        <f t="shared" si="48"/>
        <v>0.2645476664267058</v>
      </c>
      <c r="M66" s="807">
        <f t="shared" si="48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49">T29/$S29</f>
        <v>6.0216593131597371E-2</v>
      </c>
      <c r="U66" s="224">
        <f t="shared" si="49"/>
        <v>2.0919522726575782E-2</v>
      </c>
      <c r="V66" s="224">
        <f t="shared" si="49"/>
        <v>1.0158958765772871E-3</v>
      </c>
      <c r="W66" s="224">
        <f t="shared" si="49"/>
        <v>2.1375373936791451E-4</v>
      </c>
      <c r="X66" s="224">
        <f t="shared" si="49"/>
        <v>0.31239228627943549</v>
      </c>
      <c r="Y66" s="224">
        <f t="shared" si="49"/>
        <v>0.11810485795578163</v>
      </c>
      <c r="Z66" s="224">
        <f t="shared" si="49"/>
        <v>8.0464154826451126E-2</v>
      </c>
      <c r="AA66" s="224">
        <f t="shared" si="49"/>
        <v>1.2285646355448519E-2</v>
      </c>
      <c r="AB66" s="224">
        <f t="shared" si="49"/>
        <v>0.32963440369356478</v>
      </c>
      <c r="AC66" s="225">
        <f t="shared" si="49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806">
        <f t="shared" ref="D67:M67" si="50">D30/$C30</f>
        <v>4.684644531373016E-2</v>
      </c>
      <c r="E67" s="806">
        <f t="shared" si="50"/>
        <v>2.458912630919039E-3</v>
      </c>
      <c r="F67" s="806">
        <f t="shared" si="50"/>
        <v>9.2030430330013619E-5</v>
      </c>
      <c r="G67" s="806">
        <f t="shared" si="50"/>
        <v>0</v>
      </c>
      <c r="H67" s="806">
        <f t="shared" si="50"/>
        <v>0.36702614102576842</v>
      </c>
      <c r="I67" s="806">
        <f t="shared" si="50"/>
        <v>0.15852370789861098</v>
      </c>
      <c r="J67" s="806">
        <f t="shared" si="50"/>
        <v>4.1878850963910988E-3</v>
      </c>
      <c r="K67" s="806">
        <f t="shared" si="50"/>
        <v>7.8303042176472524E-3</v>
      </c>
      <c r="L67" s="806">
        <f t="shared" si="50"/>
        <v>0.26181678192818786</v>
      </c>
      <c r="M67" s="807">
        <f t="shared" si="50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51">T30/$S30</f>
        <v>5.7075642835109096E-2</v>
      </c>
      <c r="U67" s="224">
        <f t="shared" si="51"/>
        <v>2.1784877021156036E-2</v>
      </c>
      <c r="V67" s="224">
        <f t="shared" si="51"/>
        <v>8.682301685515385E-4</v>
      </c>
      <c r="W67" s="224">
        <f t="shared" si="51"/>
        <v>1.7321722794023871E-4</v>
      </c>
      <c r="X67" s="224">
        <f t="shared" si="51"/>
        <v>0.31589950692207769</v>
      </c>
      <c r="Y67" s="224">
        <f t="shared" si="51"/>
        <v>0.11341075812150614</v>
      </c>
      <c r="Z67" s="224">
        <f t="shared" si="51"/>
        <v>7.9461179385366856E-2</v>
      </c>
      <c r="AA67" s="224">
        <f t="shared" si="51"/>
        <v>1.2317744912047894E-2</v>
      </c>
      <c r="AB67" s="224">
        <f t="shared" si="51"/>
        <v>0.33011701994676956</v>
      </c>
      <c r="AC67" s="225">
        <f t="shared" si="5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806">
        <f t="shared" ref="D68:M68" si="52">D31/$C31</f>
        <v>5.160477664822169E-2</v>
      </c>
      <c r="E68" s="806">
        <f t="shared" si="52"/>
        <v>2.5595526004834317E-3</v>
      </c>
      <c r="F68" s="806">
        <f t="shared" si="52"/>
        <v>1.2074152440005653E-4</v>
      </c>
      <c r="G68" s="806">
        <f t="shared" si="52"/>
        <v>0</v>
      </c>
      <c r="H68" s="806">
        <f t="shared" si="52"/>
        <v>0.36504352508305238</v>
      </c>
      <c r="I68" s="806">
        <f t="shared" si="52"/>
        <v>0.14859353098114711</v>
      </c>
      <c r="J68" s="806">
        <f t="shared" si="52"/>
        <v>5.2798057381012774E-3</v>
      </c>
      <c r="K68" s="806">
        <f t="shared" si="52"/>
        <v>7.3585437431488848E-3</v>
      </c>
      <c r="L68" s="806">
        <f t="shared" si="52"/>
        <v>0.26119416943755264</v>
      </c>
      <c r="M68" s="807">
        <f t="shared" si="52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53">T31/$S31</f>
        <v>5.4637880796462999E-2</v>
      </c>
      <c r="U68" s="224">
        <f t="shared" si="53"/>
        <v>2.0855291061249445E-2</v>
      </c>
      <c r="V68" s="224">
        <f t="shared" si="53"/>
        <v>7.6759292190169571E-4</v>
      </c>
      <c r="W68" s="224">
        <f t="shared" si="53"/>
        <v>1.5321648353503251E-4</v>
      </c>
      <c r="X68" s="224">
        <f t="shared" si="53"/>
        <v>0.32423623730859208</v>
      </c>
      <c r="Y68" s="224">
        <f t="shared" si="53"/>
        <v>0.10473042738198597</v>
      </c>
      <c r="Z68" s="224">
        <f t="shared" si="53"/>
        <v>8.2721048259919258E-2</v>
      </c>
      <c r="AA68" s="224">
        <f t="shared" si="53"/>
        <v>1.3755613212031736E-2</v>
      </c>
      <c r="AB68" s="224">
        <f t="shared" si="53"/>
        <v>0.32918467167245036</v>
      </c>
      <c r="AC68" s="225">
        <f t="shared" si="53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806">
        <f t="shared" ref="D69:M69" si="54">D32/$C32</f>
        <v>5.3148520879853792E-2</v>
      </c>
      <c r="E69" s="806">
        <f t="shared" si="54"/>
        <v>2.1489061584104227E-3</v>
      </c>
      <c r="F69" s="806">
        <f t="shared" si="54"/>
        <v>8.4258274231124549E-5</v>
      </c>
      <c r="G69" s="806">
        <f t="shared" si="54"/>
        <v>0</v>
      </c>
      <c r="H69" s="806">
        <f t="shared" si="54"/>
        <v>0.35634871572761062</v>
      </c>
      <c r="I69" s="806">
        <f t="shared" si="54"/>
        <v>0.15458222189795739</v>
      </c>
      <c r="J69" s="806">
        <f t="shared" si="54"/>
        <v>5.533717567011277E-3</v>
      </c>
      <c r="K69" s="806">
        <f t="shared" si="54"/>
        <v>7.8059405338072553E-3</v>
      </c>
      <c r="L69" s="806">
        <f t="shared" si="54"/>
        <v>0.27159843501834657</v>
      </c>
      <c r="M69" s="807">
        <f t="shared" si="54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55">T32/$S32</f>
        <v>5.4022033530011802E-2</v>
      </c>
      <c r="U69" s="224">
        <f t="shared" si="55"/>
        <v>2.1442425539031751E-2</v>
      </c>
      <c r="V69" s="224">
        <f t="shared" si="55"/>
        <v>8.5814112315740169E-4</v>
      </c>
      <c r="W69" s="224">
        <f t="shared" si="55"/>
        <v>1.4535430204092056E-4</v>
      </c>
      <c r="X69" s="224">
        <f t="shared" si="55"/>
        <v>0.3191939842623458</v>
      </c>
      <c r="Y69" s="224">
        <f t="shared" si="55"/>
        <v>0.10260417558911289</v>
      </c>
      <c r="Z69" s="224">
        <f t="shared" si="55"/>
        <v>8.5664185273937599E-2</v>
      </c>
      <c r="AA69" s="224">
        <f t="shared" si="55"/>
        <v>1.4749318844121206E-2</v>
      </c>
      <c r="AB69" s="224">
        <f t="shared" si="55"/>
        <v>0.33541416297846816</v>
      </c>
      <c r="AC69" s="225">
        <f t="shared" si="55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806">
        <f t="shared" ref="D70:M70" si="56">D33/$C33</f>
        <v>6.0023586401937952E-2</v>
      </c>
      <c r="E70" s="806">
        <f t="shared" si="56"/>
        <v>2.0928618179762459E-3</v>
      </c>
      <c r="F70" s="806">
        <f t="shared" si="56"/>
        <v>5.1032714250997216E-5</v>
      </c>
      <c r="G70" s="806">
        <f t="shared" si="56"/>
        <v>0</v>
      </c>
      <c r="H70" s="806">
        <f t="shared" si="56"/>
        <v>0.34295763997743206</v>
      </c>
      <c r="I70" s="806">
        <f t="shared" si="56"/>
        <v>0.15353325958232897</v>
      </c>
      <c r="J70" s="806">
        <f t="shared" si="56"/>
        <v>6.3305163439505525E-3</v>
      </c>
      <c r="K70" s="806">
        <f t="shared" si="56"/>
        <v>9.4227296909279012E-3</v>
      </c>
      <c r="L70" s="806">
        <f t="shared" si="56"/>
        <v>0.28007429934520145</v>
      </c>
      <c r="M70" s="807">
        <f t="shared" si="56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57">T33/$S33</f>
        <v>5.5511401262228595E-2</v>
      </c>
      <c r="U70" s="224">
        <f t="shared" si="57"/>
        <v>2.1170289465050209E-2</v>
      </c>
      <c r="V70" s="224">
        <f t="shared" si="57"/>
        <v>7.7557703223204446E-4</v>
      </c>
      <c r="W70" s="224">
        <f t="shared" si="57"/>
        <v>6.4072384870317086E-5</v>
      </c>
      <c r="X70" s="224">
        <f t="shared" si="57"/>
        <v>0.3113284449708526</v>
      </c>
      <c r="Y70" s="224">
        <f t="shared" si="57"/>
        <v>0.10530331785103261</v>
      </c>
      <c r="Z70" s="224">
        <f t="shared" si="57"/>
        <v>8.9090391150669412E-2</v>
      </c>
      <c r="AA70" s="224">
        <f t="shared" si="57"/>
        <v>1.5106068988392096E-2</v>
      </c>
      <c r="AB70" s="224">
        <f t="shared" si="57"/>
        <v>0.3365229177366218</v>
      </c>
      <c r="AC70" s="225">
        <f t="shared" si="57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806">
        <f t="shared" ref="D71:M71" si="58">D34/$C34</f>
        <v>5.6146643584089925E-2</v>
      </c>
      <c r="E71" s="806">
        <f t="shared" si="58"/>
        <v>1.7981467679366201E-3</v>
      </c>
      <c r="F71" s="806">
        <f t="shared" si="58"/>
        <v>4.5242256145253138E-5</v>
      </c>
      <c r="G71" s="806">
        <f t="shared" si="58"/>
        <v>0</v>
      </c>
      <c r="H71" s="806">
        <f t="shared" si="58"/>
        <v>0.35099010683563336</v>
      </c>
      <c r="I71" s="806">
        <f t="shared" si="58"/>
        <v>0.14515741451525133</v>
      </c>
      <c r="J71" s="806">
        <f t="shared" si="58"/>
        <v>7.9040801969996622E-3</v>
      </c>
      <c r="K71" s="806">
        <f t="shared" si="58"/>
        <v>1.1146445238687703E-2</v>
      </c>
      <c r="L71" s="806">
        <f t="shared" si="58"/>
        <v>0.27822302674199051</v>
      </c>
      <c r="M71" s="807">
        <f t="shared" si="58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59">T34/$S34</f>
        <v>5.4623400693901904E-2</v>
      </c>
      <c r="U71" s="224">
        <f t="shared" si="59"/>
        <v>2.0022844016518972E-2</v>
      </c>
      <c r="V71" s="224">
        <f t="shared" si="59"/>
        <v>6.8368483159996223E-4</v>
      </c>
      <c r="W71" s="224">
        <f t="shared" si="59"/>
        <v>4.0951260683484423E-5</v>
      </c>
      <c r="X71" s="224">
        <f t="shared" si="59"/>
        <v>0.31524403376742277</v>
      </c>
      <c r="Y71" s="224">
        <f t="shared" si="59"/>
        <v>0.10103580803689718</v>
      </c>
      <c r="Z71" s="224">
        <f t="shared" si="59"/>
        <v>9.129505775316285E-2</v>
      </c>
      <c r="AA71" s="224">
        <f t="shared" si="59"/>
        <v>1.6685734081787747E-2</v>
      </c>
      <c r="AB71" s="224">
        <f t="shared" si="59"/>
        <v>0.33480918294815581</v>
      </c>
      <c r="AC71" s="225">
        <f t="shared" si="59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806">
        <f t="shared" ref="D72:M72" si="60">D35/$C35</f>
        <v>5.9164645334402216E-2</v>
      </c>
      <c r="E72" s="806">
        <f t="shared" si="60"/>
        <v>1.437082302264832E-3</v>
      </c>
      <c r="F72" s="806">
        <f t="shared" si="60"/>
        <v>4.9924230993106382E-5</v>
      </c>
      <c r="G72" s="806">
        <f t="shared" si="60"/>
        <v>0</v>
      </c>
      <c r="H72" s="806">
        <f t="shared" si="60"/>
        <v>0.3607256206067842</v>
      </c>
      <c r="I72" s="806">
        <f t="shared" si="60"/>
        <v>0.13694359843952031</v>
      </c>
      <c r="J72" s="806">
        <f t="shared" si="60"/>
        <v>6.7297014666780524E-3</v>
      </c>
      <c r="K72" s="806">
        <f t="shared" si="60"/>
        <v>9.6234147359235828E-3</v>
      </c>
      <c r="L72" s="806">
        <f t="shared" si="60"/>
        <v>0.28118628919261812</v>
      </c>
      <c r="M72" s="807">
        <f t="shared" si="60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61">T35/$S35</f>
        <v>5.4959179897496054E-2</v>
      </c>
      <c r="U72" s="224">
        <f t="shared" si="61"/>
        <v>1.943691058329591E-2</v>
      </c>
      <c r="V72" s="224">
        <f t="shared" si="61"/>
        <v>6.4128738269346268E-4</v>
      </c>
      <c r="W72" s="224">
        <f t="shared" si="61"/>
        <v>8.3231056609581528E-5</v>
      </c>
      <c r="X72" s="224">
        <f t="shared" si="61"/>
        <v>0.32037319005457615</v>
      </c>
      <c r="Y72" s="224">
        <f t="shared" si="61"/>
        <v>9.4349989868186962E-2</v>
      </c>
      <c r="Z72" s="224">
        <f t="shared" si="61"/>
        <v>9.1873687921541422E-2</v>
      </c>
      <c r="AA72" s="224">
        <f t="shared" si="61"/>
        <v>1.6575905334628917E-2</v>
      </c>
      <c r="AB72" s="224">
        <f t="shared" si="61"/>
        <v>0.33756481308354735</v>
      </c>
      <c r="AC72" s="225">
        <f t="shared" si="61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806">
        <f t="shared" ref="D73:M73" si="62">D36/$C36</f>
        <v>5.0740286282722209E-2</v>
      </c>
      <c r="E73" s="806">
        <f t="shared" si="62"/>
        <v>1.9607840972334996E-3</v>
      </c>
      <c r="F73" s="806">
        <f t="shared" si="62"/>
        <v>5.043938642673719E-5</v>
      </c>
      <c r="G73" s="806">
        <f t="shared" si="62"/>
        <v>0</v>
      </c>
      <c r="H73" s="806">
        <f t="shared" si="62"/>
        <v>0.35847814954437779</v>
      </c>
      <c r="I73" s="806">
        <f t="shared" si="62"/>
        <v>0.14645573618212496</v>
      </c>
      <c r="J73" s="806">
        <f t="shared" si="62"/>
        <v>5.9267793019268543E-3</v>
      </c>
      <c r="K73" s="806">
        <f t="shared" si="62"/>
        <v>8.6843253668746432E-3</v>
      </c>
      <c r="L73" s="806">
        <f t="shared" si="62"/>
        <v>0.27999105323625212</v>
      </c>
      <c r="M73" s="807">
        <f t="shared" si="62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63">T36/$S36</f>
        <v>5.18929798475933E-2</v>
      </c>
      <c r="U73" s="224">
        <f t="shared" si="63"/>
        <v>2.0206217080341971E-2</v>
      </c>
      <c r="V73" s="224">
        <f t="shared" si="63"/>
        <v>6.9456349611092679E-4</v>
      </c>
      <c r="W73" s="224">
        <f t="shared" si="63"/>
        <v>9.2477231402585396E-5</v>
      </c>
      <c r="X73" s="224">
        <f t="shared" si="63"/>
        <v>0.31609677413972553</v>
      </c>
      <c r="Y73" s="224">
        <f t="shared" si="63"/>
        <v>0.100774042849174</v>
      </c>
      <c r="Z73" s="224">
        <f t="shared" si="63"/>
        <v>9.3216387169668305E-2</v>
      </c>
      <c r="AA73" s="224">
        <f t="shared" si="63"/>
        <v>1.8229270725900731E-2</v>
      </c>
      <c r="AB73" s="224">
        <f t="shared" si="63"/>
        <v>0.33527204855476123</v>
      </c>
      <c r="AC73" s="225">
        <f t="shared" si="63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806">
        <f t="shared" ref="D74:M74" si="64">D37/$C37</f>
        <v>4.7941772257613979E-2</v>
      </c>
      <c r="E74" s="806">
        <f t="shared" si="64"/>
        <v>1.6341531304178562E-3</v>
      </c>
      <c r="F74" s="806">
        <f t="shared" si="64"/>
        <v>5.1106626780965435E-5</v>
      </c>
      <c r="G74" s="806">
        <f t="shared" si="64"/>
        <v>0</v>
      </c>
      <c r="H74" s="806">
        <f t="shared" si="64"/>
        <v>0.35645071352551055</v>
      </c>
      <c r="I74" s="806">
        <f t="shared" si="64"/>
        <v>0.14325410141241954</v>
      </c>
      <c r="J74" s="806">
        <f t="shared" si="64"/>
        <v>6.8934781716033242E-3</v>
      </c>
      <c r="K74" s="806">
        <f t="shared" si="64"/>
        <v>8.1439670405595681E-3</v>
      </c>
      <c r="L74" s="806">
        <f t="shared" si="64"/>
        <v>0.28228244457523805</v>
      </c>
      <c r="M74" s="807">
        <f t="shared" si="64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65">T37/$S37</f>
        <v>4.8770180179676138E-2</v>
      </c>
      <c r="U74" s="224">
        <f t="shared" si="65"/>
        <v>1.8742141173719615E-2</v>
      </c>
      <c r="V74" s="224">
        <f t="shared" si="65"/>
        <v>6.7232578263408675E-4</v>
      </c>
      <c r="W74" s="224">
        <f t="shared" si="65"/>
        <v>8.3101500980455053E-5</v>
      </c>
      <c r="X74" s="224">
        <f t="shared" si="65"/>
        <v>0.31696360778655835</v>
      </c>
      <c r="Y74" s="224">
        <f t="shared" si="65"/>
        <v>9.8453552473851E-2</v>
      </c>
      <c r="Z74" s="224">
        <f t="shared" si="65"/>
        <v>9.6582601345982885E-2</v>
      </c>
      <c r="AA74" s="224">
        <f t="shared" si="65"/>
        <v>1.8984517376812352E-2</v>
      </c>
      <c r="AB74" s="224">
        <f t="shared" si="65"/>
        <v>0.33536906133389954</v>
      </c>
      <c r="AC74" s="225">
        <f t="shared" si="65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806">
        <f t="shared" ref="D75:M75" si="66">D38/$C38</f>
        <v>4.6348802049610387E-2</v>
      </c>
      <c r="E75" s="806">
        <f t="shared" si="66"/>
        <v>1.3659086100414888E-3</v>
      </c>
      <c r="F75" s="806">
        <f t="shared" si="66"/>
        <v>5.6200629311826172E-5</v>
      </c>
      <c r="G75" s="806">
        <f t="shared" si="66"/>
        <v>0</v>
      </c>
      <c r="H75" s="806">
        <f t="shared" si="66"/>
        <v>0.36984913079008241</v>
      </c>
      <c r="I75" s="806">
        <f t="shared" si="66"/>
        <v>0.14483698860154334</v>
      </c>
      <c r="J75" s="806">
        <f t="shared" si="66"/>
        <v>7.8625821450324773E-3</v>
      </c>
      <c r="K75" s="806">
        <f t="shared" si="66"/>
        <v>8.0458047118358959E-3</v>
      </c>
      <c r="L75" s="806">
        <f t="shared" si="66"/>
        <v>0.27808222273666044</v>
      </c>
      <c r="M75" s="807">
        <f t="shared" si="66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67">T38/$S38</f>
        <v>4.7237110801923346E-2</v>
      </c>
      <c r="U75" s="224">
        <f t="shared" si="67"/>
        <v>1.775893518237754E-2</v>
      </c>
      <c r="V75" s="224">
        <f t="shared" si="67"/>
        <v>5.2834037020923997E-4</v>
      </c>
      <c r="W75" s="224">
        <f t="shared" si="67"/>
        <v>5.973999369692427E-6</v>
      </c>
      <c r="X75" s="224">
        <f t="shared" si="67"/>
        <v>0.32111346164586119</v>
      </c>
      <c r="Y75" s="224">
        <f t="shared" si="67"/>
        <v>9.9779776094302566E-2</v>
      </c>
      <c r="Z75" s="224">
        <f t="shared" si="67"/>
        <v>0.10038730658480279</v>
      </c>
      <c r="AA75" s="224">
        <f t="shared" si="67"/>
        <v>2.0467404035105257E-2</v>
      </c>
      <c r="AB75" s="224">
        <f t="shared" si="67"/>
        <v>0.32927762621915224</v>
      </c>
      <c r="AC75" s="225">
        <f t="shared" si="67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808">
        <f t="shared" ref="D76:M76" si="68">D39/$C39</f>
        <v>4.1098336195402298E-2</v>
      </c>
      <c r="E76" s="808">
        <f t="shared" si="68"/>
        <v>1.6442793566739571E-3</v>
      </c>
      <c r="F76" s="808">
        <f t="shared" si="68"/>
        <v>2.0088526854515122E-5</v>
      </c>
      <c r="G76" s="808">
        <f t="shared" si="68"/>
        <v>0</v>
      </c>
      <c r="H76" s="808">
        <f t="shared" si="68"/>
        <v>0.38204881803173385</v>
      </c>
      <c r="I76" s="808">
        <f t="shared" si="68"/>
        <v>0.14225249818515409</v>
      </c>
      <c r="J76" s="808">
        <f t="shared" si="68"/>
        <v>7.6361448089604109E-3</v>
      </c>
      <c r="K76" s="808">
        <f t="shared" si="68"/>
        <v>7.2789302142252706E-3</v>
      </c>
      <c r="L76" s="808">
        <f t="shared" si="68"/>
        <v>0.27627212042873583</v>
      </c>
      <c r="M76" s="809">
        <f t="shared" si="68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69">T39/$S39</f>
        <v>4.6057870660827067E-2</v>
      </c>
      <c r="U76" s="577">
        <f t="shared" si="69"/>
        <v>1.7810050873594729E-2</v>
      </c>
      <c r="V76" s="577">
        <f t="shared" si="69"/>
        <v>4.4612995704951919E-4</v>
      </c>
      <c r="W76" s="577">
        <f t="shared" si="69"/>
        <v>0</v>
      </c>
      <c r="X76" s="577">
        <f t="shared" si="69"/>
        <v>0.32681443116927184</v>
      </c>
      <c r="Y76" s="577">
        <f t="shared" si="69"/>
        <v>9.8462772119688416E-2</v>
      </c>
      <c r="Z76" s="577">
        <f t="shared" si="69"/>
        <v>9.6989884131246998E-2</v>
      </c>
      <c r="AA76" s="577">
        <f t="shared" si="69"/>
        <v>1.9633312487566314E-2</v>
      </c>
      <c r="AB76" s="577">
        <f t="shared" si="69"/>
        <v>0.33215479338229775</v>
      </c>
      <c r="AC76" s="578">
        <f t="shared" si="69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8F31E-B48A-4F0F-B6FF-5C327E5234FA}">
  <dimension ref="A2:AC77"/>
  <sheetViews>
    <sheetView zoomScale="70" zoomScaleNormal="7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8" max="30" width="0" hidden="1" customWidth="1"/>
  </cols>
  <sheetData>
    <row r="2" spans="1:29" s="92" customFormat="1" ht="16.2" thickBot="1" x14ac:dyDescent="0.35">
      <c r="A2" s="90"/>
      <c r="B2" s="91"/>
    </row>
    <row r="3" spans="1:29" s="92" customFormat="1" ht="47.4" thickTop="1" thickBot="1" x14ac:dyDescent="0.9">
      <c r="A3" s="90"/>
      <c r="B3" s="93"/>
      <c r="C3" s="343" t="s">
        <v>393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1"/>
    </row>
    <row r="4" spans="1:29" ht="15.6" thickTop="1" thickBot="1" x14ac:dyDescent="0.35"/>
    <row r="5" spans="1:29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29" ht="15.6" thickTop="1" thickBot="1" x14ac:dyDescent="0.35"/>
    <row r="7" spans="1:29" ht="106.8" thickTop="1" x14ac:dyDescent="0.3">
      <c r="B7" s="211" t="s">
        <v>363</v>
      </c>
      <c r="C7" s="212" t="s">
        <v>364</v>
      </c>
      <c r="D7" s="212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212" t="s">
        <v>370</v>
      </c>
      <c r="J7" s="212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29" x14ac:dyDescent="0.3">
      <c r="B8" s="214" t="s">
        <v>375</v>
      </c>
      <c r="C8" s="215">
        <v>751753.77899999998</v>
      </c>
      <c r="D8" s="216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216">
        <v>112275.18700000001</v>
      </c>
      <c r="J8" s="216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29" x14ac:dyDescent="0.3">
      <c r="B9" s="214" t="s">
        <v>376</v>
      </c>
      <c r="C9" s="215">
        <v>662739.723</v>
      </c>
      <c r="D9" s="216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216">
        <v>116948.853</v>
      </c>
      <c r="J9" s="216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29" x14ac:dyDescent="0.3">
      <c r="B10" s="214" t="s">
        <v>377</v>
      </c>
      <c r="C10" s="215">
        <v>634089.75800000003</v>
      </c>
      <c r="D10" s="216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216">
        <v>118842.806</v>
      </c>
      <c r="J10" s="216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29" x14ac:dyDescent="0.3">
      <c r="B11" s="214" t="s">
        <v>378</v>
      </c>
      <c r="C11" s="215">
        <v>620226.26100000006</v>
      </c>
      <c r="D11" s="216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216">
        <v>121436.394</v>
      </c>
      <c r="J11" s="216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29" x14ac:dyDescent="0.3">
      <c r="B12" s="214" t="s">
        <v>379</v>
      </c>
      <c r="C12" s="215">
        <v>617135.95499999996</v>
      </c>
      <c r="D12" s="216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216">
        <v>127154.16</v>
      </c>
      <c r="J12" s="216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29" x14ac:dyDescent="0.3">
      <c r="B13" s="214" t="s">
        <v>380</v>
      </c>
      <c r="C13" s="215">
        <v>646561.67200000002</v>
      </c>
      <c r="D13" s="216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216">
        <v>127776.133</v>
      </c>
      <c r="J13" s="216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29" x14ac:dyDescent="0.3">
      <c r="B14" s="214" t="s">
        <v>381</v>
      </c>
      <c r="C14" s="215">
        <v>640221.44499999995</v>
      </c>
      <c r="D14" s="216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216">
        <v>121302.277</v>
      </c>
      <c r="J14" s="216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29" x14ac:dyDescent="0.3">
      <c r="B15" s="214" t="s">
        <v>382</v>
      </c>
      <c r="C15" s="215">
        <v>629348.93099999998</v>
      </c>
      <c r="D15" s="216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216">
        <v>133071.95300000001</v>
      </c>
      <c r="J15" s="216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29" x14ac:dyDescent="0.3">
      <c r="B16" s="214" t="s">
        <v>383</v>
      </c>
      <c r="C16" s="215">
        <v>592225.36300000001</v>
      </c>
      <c r="D16" s="216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216">
        <v>121535.35400000001</v>
      </c>
      <c r="J16" s="216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216">
        <v>113285.058</v>
      </c>
      <c r="J17" s="216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216">
        <v>107301.292</v>
      </c>
      <c r="J18" s="216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216">
        <v>105957.923</v>
      </c>
      <c r="J19" s="216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216">
        <v>102485.492</v>
      </c>
      <c r="J20" s="216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216">
        <v>111981.16899999999</v>
      </c>
      <c r="J21" s="216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216">
        <v>100390.117</v>
      </c>
      <c r="J22" s="216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216">
        <v>91445.566999999995</v>
      </c>
      <c r="J23" s="216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216">
        <v>91803.047000000006</v>
      </c>
      <c r="J24" s="216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216">
        <v>104397.34699999999</v>
      </c>
      <c r="J25" s="216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216">
        <v>91371.926000000007</v>
      </c>
      <c r="J26" s="216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216">
        <v>93518.478000000003</v>
      </c>
      <c r="J27" s="216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216">
        <v>94513.854999999996</v>
      </c>
      <c r="J28" s="216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216">
        <v>95723.233999999997</v>
      </c>
      <c r="J29" s="216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216">
        <v>98183.3</v>
      </c>
      <c r="J30" s="216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216">
        <v>91787.406000000003</v>
      </c>
      <c r="J31" s="216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216">
        <v>93184.203999999998</v>
      </c>
      <c r="J32" s="216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216">
        <v>90255.786999999997</v>
      </c>
      <c r="J33" s="216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216">
        <v>86628.089000000007</v>
      </c>
      <c r="J34" s="216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216">
        <v>82290.861000000004</v>
      </c>
      <c r="J35" s="216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216">
        <v>87546.403999999995</v>
      </c>
      <c r="J36" s="216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216">
        <v>84091.307000000001</v>
      </c>
      <c r="J37" s="216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216">
        <v>85045.678</v>
      </c>
      <c r="J38" s="216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66">
        <v>85308.188999999998</v>
      </c>
      <c r="J39" s="66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220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22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224">
        <f t="shared" ref="D46:M61" si="6">D9/$C9</f>
        <v>8.520468449421735E-2</v>
      </c>
      <c r="E46" s="22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224">
        <f t="shared" si="6"/>
        <v>0.36574688461823196</v>
      </c>
      <c r="I46" s="224">
        <f t="shared" si="6"/>
        <v>0.17646271823063789</v>
      </c>
      <c r="J46" s="224">
        <f t="shared" si="6"/>
        <v>8.3521144242624488E-3</v>
      </c>
      <c r="K46" s="224">
        <f t="shared" si="6"/>
        <v>8.7343655421722767E-3</v>
      </c>
      <c r="L46" s="22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224">
        <f t="shared" si="6"/>
        <v>7.850179942505868E-2</v>
      </c>
      <c r="E47" s="22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224">
        <f t="shared" si="6"/>
        <v>0.30995619393051294</v>
      </c>
      <c r="I47" s="224">
        <f t="shared" si="6"/>
        <v>0.18742268661592226</v>
      </c>
      <c r="J47" s="224">
        <f t="shared" si="6"/>
        <v>8.6041998489431518E-3</v>
      </c>
      <c r="K47" s="224">
        <f t="shared" si="6"/>
        <v>8.5770380792051844E-3</v>
      </c>
      <c r="L47" s="22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224">
        <f t="shared" si="6"/>
        <v>6.797924185283731E-2</v>
      </c>
      <c r="E48" s="22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224">
        <f t="shared" si="6"/>
        <v>0.31280008635429257</v>
      </c>
      <c r="I48" s="224">
        <f t="shared" si="6"/>
        <v>0.19579369922873999</v>
      </c>
      <c r="J48" s="224">
        <f t="shared" si="6"/>
        <v>8.9541677758788081E-3</v>
      </c>
      <c r="K48" s="224">
        <f t="shared" si="6"/>
        <v>8.8507119823486476E-3</v>
      </c>
      <c r="L48" s="22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224">
        <f t="shared" si="6"/>
        <v>6.2053005808096216E-2</v>
      </c>
      <c r="E49" s="22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224">
        <f t="shared" si="6"/>
        <v>0.32581235037585843</v>
      </c>
      <c r="I49" s="224">
        <f t="shared" si="6"/>
        <v>0.20603913768077248</v>
      </c>
      <c r="J49" s="224">
        <f t="shared" si="6"/>
        <v>8.814462933050141E-3</v>
      </c>
      <c r="K49" s="224">
        <f t="shared" si="6"/>
        <v>1.1041597795092008E-2</v>
      </c>
      <c r="L49" s="22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224">
        <f t="shared" si="6"/>
        <v>7.6765914450926495E-2</v>
      </c>
      <c r="E50" s="22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224">
        <f t="shared" si="6"/>
        <v>0.34844119402116369</v>
      </c>
      <c r="I50" s="224">
        <f t="shared" si="6"/>
        <v>0.19762404505783943</v>
      </c>
      <c r="J50" s="224">
        <f t="shared" si="6"/>
        <v>9.0951200089076714E-3</v>
      </c>
      <c r="K50" s="224">
        <f t="shared" si="6"/>
        <v>1.2702234536414029E-2</v>
      </c>
      <c r="L50" s="22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224">
        <f t="shared" si="6"/>
        <v>8.1289148319609941E-2</v>
      </c>
      <c r="E51" s="22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224">
        <f t="shared" si="6"/>
        <v>0.34834651001107908</v>
      </c>
      <c r="I51" s="224">
        <f t="shared" si="6"/>
        <v>0.18946924997178127</v>
      </c>
      <c r="J51" s="224">
        <f t="shared" si="6"/>
        <v>9.2637196806176977E-3</v>
      </c>
      <c r="K51" s="224">
        <f t="shared" si="6"/>
        <v>8.0957238163117135E-3</v>
      </c>
      <c r="L51" s="22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224">
        <f t="shared" si="6"/>
        <v>7.7572509613113169E-2</v>
      </c>
      <c r="E52" s="22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224">
        <f t="shared" si="6"/>
        <v>0.32950709182979449</v>
      </c>
      <c r="I52" s="224">
        <f t="shared" si="6"/>
        <v>0.21144383734561395</v>
      </c>
      <c r="J52" s="224">
        <f t="shared" si="6"/>
        <v>1.0703347011802583E-2</v>
      </c>
      <c r="K52" s="224">
        <f t="shared" si="6"/>
        <v>7.0067998574228135E-3</v>
      </c>
      <c r="L52" s="22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224">
        <f t="shared" si="6"/>
        <v>6.4150714193576333E-2</v>
      </c>
      <c r="E53" s="22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224">
        <f t="shared" si="6"/>
        <v>0.32660864779612619</v>
      </c>
      <c r="I53" s="224">
        <f t="shared" si="6"/>
        <v>0.20521808350852411</v>
      </c>
      <c r="J53" s="224">
        <f t="shared" si="6"/>
        <v>1.1279069451133926E-2</v>
      </c>
      <c r="K53" s="224">
        <f t="shared" si="6"/>
        <v>9.7795034826970084E-4</v>
      </c>
      <c r="L53" s="22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224">
        <f t="shared" si="6"/>
        <v>5.7508240467362422E-2</v>
      </c>
      <c r="E54" s="22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224">
        <f t="shared" si="6"/>
        <v>0.34766894317871139</v>
      </c>
      <c r="I54" s="224">
        <f t="shared" si="6"/>
        <v>0.19180395219896129</v>
      </c>
      <c r="J54" s="224">
        <f t="shared" si="6"/>
        <v>1.2642869934900382E-2</v>
      </c>
      <c r="K54" s="224">
        <f t="shared" si="6"/>
        <v>4.453807901629689E-4</v>
      </c>
      <c r="L54" s="22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224">
        <f t="shared" si="6"/>
        <v>5.6637919500380725E-2</v>
      </c>
      <c r="E55" s="22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224">
        <f t="shared" si="6"/>
        <v>0.37479613668287387</v>
      </c>
      <c r="I55" s="224">
        <f t="shared" si="6"/>
        <v>0.17818812416291926</v>
      </c>
      <c r="J55" s="224">
        <f t="shared" si="6"/>
        <v>3.0277517587408609E-3</v>
      </c>
      <c r="K55" s="224">
        <f t="shared" si="6"/>
        <v>1.5651471095385449E-3</v>
      </c>
      <c r="L55" s="22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224">
        <f t="shared" si="6"/>
        <v>5.8938267976225145E-2</v>
      </c>
      <c r="E56" s="22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224">
        <f t="shared" si="6"/>
        <v>0.37161151970771705</v>
      </c>
      <c r="I56" s="224">
        <f t="shared" si="6"/>
        <v>0.17753422201732369</v>
      </c>
      <c r="J56" s="224">
        <f t="shared" si="6"/>
        <v>2.8309639880353663E-3</v>
      </c>
      <c r="K56" s="224">
        <f t="shared" si="6"/>
        <v>2.6910667585725309E-3</v>
      </c>
      <c r="L56" s="22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224">
        <f t="shared" si="6"/>
        <v>6.2173648551075593E-2</v>
      </c>
      <c r="E57" s="22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224">
        <f t="shared" si="6"/>
        <v>0.37305986525728679</v>
      </c>
      <c r="I57" s="224">
        <f t="shared" si="6"/>
        <v>0.1712278485152951</v>
      </c>
      <c r="J57" s="224">
        <f t="shared" si="6"/>
        <v>2.6144195805032581E-3</v>
      </c>
      <c r="K57" s="224">
        <f t="shared" si="6"/>
        <v>3.5067231539701173E-3</v>
      </c>
      <c r="L57" s="22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224">
        <f t="shared" si="6"/>
        <v>5.6101668828914701E-2</v>
      </c>
      <c r="E58" s="22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224">
        <f t="shared" si="6"/>
        <v>0.36562781553345902</v>
      </c>
      <c r="I58" s="224">
        <f t="shared" si="6"/>
        <v>0.17767262066715217</v>
      </c>
      <c r="J58" s="224">
        <f t="shared" si="6"/>
        <v>3.1637105655070402E-3</v>
      </c>
      <c r="K58" s="224">
        <f t="shared" si="6"/>
        <v>4.0256343216027203E-3</v>
      </c>
      <c r="L58" s="22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224">
        <f t="shared" si="6"/>
        <v>5.5649934836934416E-2</v>
      </c>
      <c r="E59" s="22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224">
        <f t="shared" si="6"/>
        <v>0.34286140168247642</v>
      </c>
      <c r="I59" s="224">
        <f t="shared" si="6"/>
        <v>0.16665782081386021</v>
      </c>
      <c r="J59" s="224">
        <f t="shared" si="6"/>
        <v>3.396463836599042E-3</v>
      </c>
      <c r="K59" s="224">
        <f t="shared" si="6"/>
        <v>4.9969049641798739E-3</v>
      </c>
      <c r="L59" s="22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224">
        <f t="shared" si="6"/>
        <v>4.9654465195050825E-2</v>
      </c>
      <c r="E60" s="22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224">
        <f t="shared" si="6"/>
        <v>0.35694210705093027</v>
      </c>
      <c r="I60" s="224">
        <f t="shared" si="6"/>
        <v>0.15065956013549722</v>
      </c>
      <c r="J60" s="224">
        <f t="shared" si="6"/>
        <v>4.6569669487134422E-3</v>
      </c>
      <c r="K60" s="224">
        <f t="shared" si="6"/>
        <v>3.1471284593571143E-3</v>
      </c>
      <c r="L60" s="22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224">
        <f t="shared" si="6"/>
        <v>4.9341907603179955E-2</v>
      </c>
      <c r="E61" s="22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224">
        <f t="shared" si="6"/>
        <v>0.32995542172283526</v>
      </c>
      <c r="I61" s="224">
        <f t="shared" si="6"/>
        <v>0.15624754642690258</v>
      </c>
      <c r="J61" s="224">
        <f t="shared" si="6"/>
        <v>3.9040966214194529E-3</v>
      </c>
      <c r="K61" s="224">
        <f t="shared" si="6"/>
        <v>2.9144033870062325E-3</v>
      </c>
      <c r="L61" s="22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224">
        <f t="shared" ref="D62:M76" si="25">D25/$C25</f>
        <v>4.3543237055400731E-2</v>
      </c>
      <c r="E62" s="22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224">
        <f t="shared" si="25"/>
        <v>0.33577513362683292</v>
      </c>
      <c r="I62" s="224">
        <f t="shared" si="25"/>
        <v>0.16960381420208492</v>
      </c>
      <c r="J62" s="224">
        <f t="shared" si="25"/>
        <v>6.1110944391162651E-3</v>
      </c>
      <c r="K62" s="224">
        <f t="shared" si="25"/>
        <v>3.3208360955305216E-3</v>
      </c>
      <c r="L62" s="22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224">
        <f t="shared" si="25"/>
        <v>5.5744773235474748E-2</v>
      </c>
      <c r="E63" s="22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224">
        <f t="shared" si="25"/>
        <v>0.3389399155458408</v>
      </c>
      <c r="I63" s="224">
        <f t="shared" si="25"/>
        <v>0.15173907431696379</v>
      </c>
      <c r="J63" s="224">
        <f t="shared" si="25"/>
        <v>5.7890018270048997E-3</v>
      </c>
      <c r="K63" s="224">
        <f t="shared" si="25"/>
        <v>4.1383323818385137E-3</v>
      </c>
      <c r="L63" s="22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224">
        <f t="shared" si="25"/>
        <v>5.6547591649727488E-2</v>
      </c>
      <c r="E64" s="22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224">
        <f t="shared" si="25"/>
        <v>0.31987859152129039</v>
      </c>
      <c r="I64" s="224">
        <f t="shared" si="25"/>
        <v>0.17101753361660166</v>
      </c>
      <c r="J64" s="224">
        <f t="shared" si="25"/>
        <v>4.8837290981563622E-3</v>
      </c>
      <c r="K64" s="224">
        <f t="shared" si="25"/>
        <v>3.846027848508053E-3</v>
      </c>
      <c r="L64" s="22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224">
        <f t="shared" si="25"/>
        <v>5.2678128861035581E-2</v>
      </c>
      <c r="E65" s="22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224">
        <f t="shared" si="25"/>
        <v>0.3214822910264461</v>
      </c>
      <c r="I65" s="224">
        <f t="shared" si="25"/>
        <v>0.16532991572849395</v>
      </c>
      <c r="J65" s="224">
        <f t="shared" si="25"/>
        <v>7.8919048073407098E-3</v>
      </c>
      <c r="K65" s="224">
        <f t="shared" si="25"/>
        <v>7.4181877089479105E-3</v>
      </c>
      <c r="L65" s="22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224">
        <f t="shared" si="25"/>
        <v>4.6567220128442617E-2</v>
      </c>
      <c r="E66" s="22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224">
        <f t="shared" si="25"/>
        <v>0.36111779617585005</v>
      </c>
      <c r="I66" s="224">
        <f t="shared" si="25"/>
        <v>0.15567944063801212</v>
      </c>
      <c r="J66" s="224">
        <f t="shared" si="25"/>
        <v>7.4431416927188488E-3</v>
      </c>
      <c r="K66" s="224">
        <f t="shared" si="25"/>
        <v>7.3740250886116963E-3</v>
      </c>
      <c r="L66" s="22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224">
        <f t="shared" si="25"/>
        <v>4.684644531373016E-2</v>
      </c>
      <c r="E67" s="22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224">
        <f t="shared" si="25"/>
        <v>0.36702614102576842</v>
      </c>
      <c r="I67" s="224">
        <f t="shared" si="25"/>
        <v>0.15852370789861098</v>
      </c>
      <c r="J67" s="224">
        <f t="shared" si="25"/>
        <v>4.1878850963910988E-3</v>
      </c>
      <c r="K67" s="224">
        <f t="shared" si="25"/>
        <v>7.8303042176472524E-3</v>
      </c>
      <c r="L67" s="22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224">
        <f t="shared" si="25"/>
        <v>5.160477664822169E-2</v>
      </c>
      <c r="E68" s="22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224">
        <f t="shared" si="25"/>
        <v>0.36504352508305238</v>
      </c>
      <c r="I68" s="224">
        <f t="shared" si="25"/>
        <v>0.14859353098114711</v>
      </c>
      <c r="J68" s="224">
        <f t="shared" si="25"/>
        <v>5.2798057381012774E-3</v>
      </c>
      <c r="K68" s="224">
        <f t="shared" si="25"/>
        <v>7.3585437431488848E-3</v>
      </c>
      <c r="L68" s="22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224">
        <f t="shared" si="25"/>
        <v>5.3148520879853792E-2</v>
      </c>
      <c r="E69" s="22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224">
        <f t="shared" si="25"/>
        <v>0.35634871572761062</v>
      </c>
      <c r="I69" s="224">
        <f t="shared" si="25"/>
        <v>0.15458222189795739</v>
      </c>
      <c r="J69" s="224">
        <f t="shared" si="25"/>
        <v>5.533717567011277E-3</v>
      </c>
      <c r="K69" s="224">
        <f t="shared" si="25"/>
        <v>7.8059405338072553E-3</v>
      </c>
      <c r="L69" s="22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224">
        <f t="shared" si="25"/>
        <v>6.0023586401937952E-2</v>
      </c>
      <c r="E70" s="22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224">
        <f t="shared" si="25"/>
        <v>0.34295763997743206</v>
      </c>
      <c r="I70" s="224">
        <f t="shared" si="25"/>
        <v>0.15353325958232897</v>
      </c>
      <c r="J70" s="224">
        <f t="shared" si="25"/>
        <v>6.3305163439505525E-3</v>
      </c>
      <c r="K70" s="224">
        <f t="shared" si="25"/>
        <v>9.4227296909279012E-3</v>
      </c>
      <c r="L70" s="22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224">
        <f t="shared" si="25"/>
        <v>5.6146643584089925E-2</v>
      </c>
      <c r="E71" s="22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224">
        <f t="shared" si="25"/>
        <v>0.35099010683563336</v>
      </c>
      <c r="I71" s="224">
        <f t="shared" si="25"/>
        <v>0.14515741451525133</v>
      </c>
      <c r="J71" s="224">
        <f t="shared" si="25"/>
        <v>7.9040801969996622E-3</v>
      </c>
      <c r="K71" s="224">
        <f t="shared" si="25"/>
        <v>1.1146445238687703E-2</v>
      </c>
      <c r="L71" s="22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224">
        <f t="shared" si="25"/>
        <v>5.9164645334402216E-2</v>
      </c>
      <c r="E72" s="22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224">
        <f t="shared" si="25"/>
        <v>0.3607256206067842</v>
      </c>
      <c r="I72" s="224">
        <f t="shared" si="25"/>
        <v>0.13694359843952031</v>
      </c>
      <c r="J72" s="224">
        <f t="shared" si="25"/>
        <v>6.7297014666780524E-3</v>
      </c>
      <c r="K72" s="224">
        <f t="shared" si="25"/>
        <v>9.6234147359235828E-3</v>
      </c>
      <c r="L72" s="22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224">
        <f t="shared" si="25"/>
        <v>5.0740286282722209E-2</v>
      </c>
      <c r="E73" s="22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224">
        <f t="shared" si="25"/>
        <v>0.35847814954437779</v>
      </c>
      <c r="I73" s="224">
        <f t="shared" si="25"/>
        <v>0.14645573618212496</v>
      </c>
      <c r="J73" s="224">
        <f t="shared" si="25"/>
        <v>5.9267793019268543E-3</v>
      </c>
      <c r="K73" s="224">
        <f t="shared" si="25"/>
        <v>8.6843253668746432E-3</v>
      </c>
      <c r="L73" s="22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224">
        <f t="shared" si="25"/>
        <v>4.7941772257613979E-2</v>
      </c>
      <c r="E74" s="22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224">
        <f t="shared" si="25"/>
        <v>0.35645071352551055</v>
      </c>
      <c r="I74" s="224">
        <f t="shared" si="25"/>
        <v>0.14325410141241954</v>
      </c>
      <c r="J74" s="224">
        <f t="shared" si="25"/>
        <v>6.8934781716033242E-3</v>
      </c>
      <c r="K74" s="224">
        <f t="shared" si="25"/>
        <v>8.1439670405595681E-3</v>
      </c>
      <c r="L74" s="22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224">
        <f t="shared" si="25"/>
        <v>4.6348802049610387E-2</v>
      </c>
      <c r="E75" s="22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224">
        <f t="shared" si="25"/>
        <v>0.36984913079008241</v>
      </c>
      <c r="I75" s="224">
        <f t="shared" si="25"/>
        <v>0.14483698860154334</v>
      </c>
      <c r="J75" s="224">
        <f t="shared" si="25"/>
        <v>7.8625821450324773E-3</v>
      </c>
      <c r="K75" s="224">
        <f t="shared" si="25"/>
        <v>8.0458047118358959E-3</v>
      </c>
      <c r="L75" s="22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77">
        <f t="shared" si="25"/>
        <v>4.1098336195402298E-2</v>
      </c>
      <c r="E76" s="577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77">
        <f t="shared" si="25"/>
        <v>0.38204881803173385</v>
      </c>
      <c r="I76" s="577">
        <f t="shared" si="25"/>
        <v>0.14225249818515409</v>
      </c>
      <c r="J76" s="577">
        <f t="shared" si="25"/>
        <v>7.6361448089604109E-3</v>
      </c>
      <c r="K76" s="577">
        <f t="shared" si="25"/>
        <v>7.2789302142252706E-3</v>
      </c>
      <c r="L76" s="577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47FD9-4463-422D-B86C-F3610624FD77}">
  <dimension ref="A2:AC77"/>
  <sheetViews>
    <sheetView zoomScaleNormal="10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8" max="30" width="0" hidden="1" customWidth="1"/>
  </cols>
  <sheetData>
    <row r="2" spans="1:29" s="92" customFormat="1" ht="16.2" thickBot="1" x14ac:dyDescent="0.35">
      <c r="A2" s="90"/>
      <c r="B2" s="91"/>
    </row>
    <row r="3" spans="1:29" s="92" customFormat="1" ht="47.4" thickTop="1" thickBot="1" x14ac:dyDescent="0.9">
      <c r="A3" s="90"/>
      <c r="B3" s="93"/>
      <c r="C3" s="343" t="s">
        <v>394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1"/>
    </row>
    <row r="4" spans="1:29" ht="15.6" thickTop="1" thickBot="1" x14ac:dyDescent="0.35"/>
    <row r="5" spans="1:29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29" ht="15.6" thickTop="1" thickBot="1" x14ac:dyDescent="0.35"/>
    <row r="7" spans="1:29" ht="106.8" thickTop="1" x14ac:dyDescent="0.3">
      <c r="B7" s="211" t="s">
        <v>363</v>
      </c>
      <c r="C7" s="212" t="s">
        <v>364</v>
      </c>
      <c r="D7" s="212" t="s">
        <v>365</v>
      </c>
      <c r="E7" s="590" t="s">
        <v>366</v>
      </c>
      <c r="F7" s="212" t="s">
        <v>367</v>
      </c>
      <c r="G7" s="212" t="s">
        <v>368</v>
      </c>
      <c r="H7" s="590" t="s">
        <v>369</v>
      </c>
      <c r="I7" s="212" t="s">
        <v>370</v>
      </c>
      <c r="J7" s="212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29" x14ac:dyDescent="0.3">
      <c r="B8" s="214" t="s">
        <v>375</v>
      </c>
      <c r="C8" s="215">
        <v>751753.77899999998</v>
      </c>
      <c r="D8" s="216">
        <v>78707.982999999993</v>
      </c>
      <c r="E8" s="591">
        <v>4061.9169999999999</v>
      </c>
      <c r="F8" s="216">
        <v>465.22199999999998</v>
      </c>
      <c r="G8" s="216">
        <v>0</v>
      </c>
      <c r="H8" s="591">
        <v>286491.20500000002</v>
      </c>
      <c r="I8" s="216">
        <v>112275.18700000001</v>
      </c>
      <c r="J8" s="216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29" x14ac:dyDescent="0.3">
      <c r="B9" s="214" t="s">
        <v>376</v>
      </c>
      <c r="C9" s="215">
        <v>662739.723</v>
      </c>
      <c r="D9" s="216">
        <v>56468.529000000002</v>
      </c>
      <c r="E9" s="591">
        <v>3650.9450000000002</v>
      </c>
      <c r="F9" s="216">
        <v>379.83300000000003</v>
      </c>
      <c r="G9" s="216">
        <v>0</v>
      </c>
      <c r="H9" s="591">
        <v>242394.989</v>
      </c>
      <c r="I9" s="216">
        <v>116948.853</v>
      </c>
      <c r="J9" s="216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29" x14ac:dyDescent="0.3">
      <c r="B10" s="214" t="s">
        <v>377</v>
      </c>
      <c r="C10" s="215">
        <v>634089.75800000003</v>
      </c>
      <c r="D10" s="216">
        <v>49777.186999999998</v>
      </c>
      <c r="E10" s="591">
        <v>3734.3890000000001</v>
      </c>
      <c r="F10" s="216">
        <v>426.72199999999998</v>
      </c>
      <c r="G10" s="216">
        <v>0</v>
      </c>
      <c r="H10" s="591">
        <v>196540.04800000001</v>
      </c>
      <c r="I10" s="216">
        <v>118842.806</v>
      </c>
      <c r="J10" s="216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29" x14ac:dyDescent="0.3">
      <c r="B11" s="214" t="s">
        <v>378</v>
      </c>
      <c r="C11" s="215">
        <v>620226.26100000006</v>
      </c>
      <c r="D11" s="216">
        <v>42162.510999999999</v>
      </c>
      <c r="E11" s="591">
        <v>3889.1669999999999</v>
      </c>
      <c r="F11" s="216">
        <v>523.58299999999997</v>
      </c>
      <c r="G11" s="216">
        <v>0</v>
      </c>
      <c r="H11" s="591">
        <v>194006.82800000001</v>
      </c>
      <c r="I11" s="216">
        <v>121436.394</v>
      </c>
      <c r="J11" s="216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29" x14ac:dyDescent="0.3">
      <c r="B12" s="214" t="s">
        <v>379</v>
      </c>
      <c r="C12" s="215">
        <v>617135.95499999996</v>
      </c>
      <c r="D12" s="216">
        <v>38295.141000000003</v>
      </c>
      <c r="E12" s="591">
        <v>3299.0970000000002</v>
      </c>
      <c r="F12" s="216">
        <v>574.97199999999998</v>
      </c>
      <c r="G12" s="216">
        <v>0</v>
      </c>
      <c r="H12" s="591">
        <v>201070.516</v>
      </c>
      <c r="I12" s="216">
        <v>127154.16</v>
      </c>
      <c r="J12" s="216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29" x14ac:dyDescent="0.3">
      <c r="B13" s="214" t="s">
        <v>380</v>
      </c>
      <c r="C13" s="215">
        <v>646561.67200000002</v>
      </c>
      <c r="D13" s="216">
        <v>49633.898000000001</v>
      </c>
      <c r="E13" s="591">
        <v>3436.0140000000001</v>
      </c>
      <c r="F13" s="216">
        <v>652.72199999999998</v>
      </c>
      <c r="G13" s="216">
        <v>0</v>
      </c>
      <c r="H13" s="591">
        <v>225288.72099999999</v>
      </c>
      <c r="I13" s="216">
        <v>127776.133</v>
      </c>
      <c r="J13" s="216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29" x14ac:dyDescent="0.3">
      <c r="B14" s="214" t="s">
        <v>381</v>
      </c>
      <c r="C14" s="215">
        <v>640221.44499999995</v>
      </c>
      <c r="D14" s="216">
        <v>52043.055999999997</v>
      </c>
      <c r="E14" s="591">
        <v>2617.194</v>
      </c>
      <c r="F14" s="216">
        <v>791.08399999999995</v>
      </c>
      <c r="G14" s="216">
        <v>0</v>
      </c>
      <c r="H14" s="591">
        <v>223018.90599999999</v>
      </c>
      <c r="I14" s="216">
        <v>121302.277</v>
      </c>
      <c r="J14" s="216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29" x14ac:dyDescent="0.3">
      <c r="B15" s="214" t="s">
        <v>382</v>
      </c>
      <c r="C15" s="215">
        <v>629348.93099999998</v>
      </c>
      <c r="D15" s="216">
        <v>48820.175999999999</v>
      </c>
      <c r="E15" s="591">
        <v>1697.028</v>
      </c>
      <c r="F15" s="216">
        <v>679.22199999999998</v>
      </c>
      <c r="G15" s="216">
        <v>0</v>
      </c>
      <c r="H15" s="591">
        <v>207374.93599999999</v>
      </c>
      <c r="I15" s="216">
        <v>133071.95300000001</v>
      </c>
      <c r="J15" s="216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29" x14ac:dyDescent="0.3">
      <c r="B16" s="214" t="s">
        <v>383</v>
      </c>
      <c r="C16" s="215">
        <v>592225.36300000001</v>
      </c>
      <c r="D16" s="216">
        <v>37991.68</v>
      </c>
      <c r="E16" s="591">
        <v>1818.903</v>
      </c>
      <c r="F16" s="216">
        <v>642.69399999999996</v>
      </c>
      <c r="G16" s="216">
        <v>0</v>
      </c>
      <c r="H16" s="591">
        <v>193425.92499999999</v>
      </c>
      <c r="I16" s="216">
        <v>121535.35400000001</v>
      </c>
      <c r="J16" s="216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591">
        <v>2046.694</v>
      </c>
      <c r="F17" s="216">
        <v>644.66700000000003</v>
      </c>
      <c r="G17" s="216">
        <v>0</v>
      </c>
      <c r="H17" s="591">
        <v>205343.508</v>
      </c>
      <c r="I17" s="216">
        <v>113285.058</v>
      </c>
      <c r="J17" s="216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591">
        <v>1126.306</v>
      </c>
      <c r="F18" s="216">
        <v>256.26900000000001</v>
      </c>
      <c r="G18" s="216">
        <v>0</v>
      </c>
      <c r="H18" s="591">
        <v>225694.66899999999</v>
      </c>
      <c r="I18" s="216">
        <v>107301.292</v>
      </c>
      <c r="J18" s="216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591">
        <v>1041.722</v>
      </c>
      <c r="F19" s="216">
        <v>395.07</v>
      </c>
      <c r="G19" s="216">
        <v>0</v>
      </c>
      <c r="H19" s="591">
        <v>221789.266</v>
      </c>
      <c r="I19" s="216">
        <v>105957.923</v>
      </c>
      <c r="J19" s="216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591">
        <v>1064.6110000000001</v>
      </c>
      <c r="F20" s="216">
        <v>488.584</v>
      </c>
      <c r="G20" s="216">
        <v>0</v>
      </c>
      <c r="H20" s="591">
        <v>223288.584</v>
      </c>
      <c r="I20" s="216">
        <v>102485.492</v>
      </c>
      <c r="J20" s="216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591">
        <v>256.48599999999999</v>
      </c>
      <c r="F21" s="216">
        <v>666.48199999999997</v>
      </c>
      <c r="G21" s="216">
        <v>0</v>
      </c>
      <c r="H21" s="591">
        <v>230443.10399999999</v>
      </c>
      <c r="I21" s="216">
        <v>111981.16899999999</v>
      </c>
      <c r="J21" s="216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591">
        <v>198.02799999999999</v>
      </c>
      <c r="F22" s="216">
        <v>520.375</v>
      </c>
      <c r="G22" s="216">
        <v>0</v>
      </c>
      <c r="H22" s="591">
        <v>206530.33900000001</v>
      </c>
      <c r="I22" s="216">
        <v>100390.117</v>
      </c>
      <c r="J22" s="216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591">
        <v>205.417</v>
      </c>
      <c r="F23" s="216">
        <v>550.78399999999999</v>
      </c>
      <c r="G23" s="216">
        <v>0</v>
      </c>
      <c r="H23" s="591">
        <v>216652.52</v>
      </c>
      <c r="I23" s="216">
        <v>91445.566999999995</v>
      </c>
      <c r="J23" s="216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591">
        <v>182.5</v>
      </c>
      <c r="F24" s="216">
        <v>380.67500000000001</v>
      </c>
      <c r="G24" s="216">
        <v>0</v>
      </c>
      <c r="H24" s="591">
        <v>193864.88800000001</v>
      </c>
      <c r="I24" s="216">
        <v>91803.047000000006</v>
      </c>
      <c r="J24" s="216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591">
        <v>364.5</v>
      </c>
      <c r="F25" s="216">
        <v>307.86099999999999</v>
      </c>
      <c r="G25" s="216">
        <v>0</v>
      </c>
      <c r="H25" s="591">
        <v>206681.86799999999</v>
      </c>
      <c r="I25" s="216">
        <v>104397.34699999999</v>
      </c>
      <c r="J25" s="216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591">
        <v>233.04599999999999</v>
      </c>
      <c r="F26" s="216">
        <v>345.52800000000002</v>
      </c>
      <c r="G26" s="216">
        <v>0</v>
      </c>
      <c r="H26" s="591">
        <v>204097.679</v>
      </c>
      <c r="I26" s="216">
        <v>91371.926000000007</v>
      </c>
      <c r="J26" s="216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591">
        <v>138.661</v>
      </c>
      <c r="F27" s="216">
        <v>87</v>
      </c>
      <c r="G27" s="216">
        <v>0</v>
      </c>
      <c r="H27" s="591">
        <v>174921.00599999999</v>
      </c>
      <c r="I27" s="216">
        <v>93518.478000000003</v>
      </c>
      <c r="J27" s="216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591">
        <v>1526.944</v>
      </c>
      <c r="F28" s="216">
        <v>72</v>
      </c>
      <c r="G28" s="216">
        <v>0</v>
      </c>
      <c r="H28" s="591">
        <v>183781.20199999999</v>
      </c>
      <c r="I28" s="216">
        <v>94513.854999999996</v>
      </c>
      <c r="J28" s="216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591">
        <v>2478.806</v>
      </c>
      <c r="F29" s="216">
        <v>155.91800000000001</v>
      </c>
      <c r="G29" s="216">
        <v>0</v>
      </c>
      <c r="H29" s="591">
        <v>222041.929</v>
      </c>
      <c r="I29" s="216">
        <v>95723.233999999997</v>
      </c>
      <c r="J29" s="216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591">
        <v>1522.953</v>
      </c>
      <c r="F30" s="216">
        <v>57</v>
      </c>
      <c r="G30" s="216">
        <v>0</v>
      </c>
      <c r="H30" s="591">
        <v>227321.44099999999</v>
      </c>
      <c r="I30" s="216">
        <v>98183.3</v>
      </c>
      <c r="J30" s="216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591">
        <v>1581.056</v>
      </c>
      <c r="F31" s="216">
        <v>74.582999999999998</v>
      </c>
      <c r="G31" s="216">
        <v>0</v>
      </c>
      <c r="H31" s="591">
        <v>225490.28899999999</v>
      </c>
      <c r="I31" s="216">
        <v>91787.406000000003</v>
      </c>
      <c r="J31" s="216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591">
        <v>1295.3889999999999</v>
      </c>
      <c r="F32" s="216">
        <v>50.792000000000002</v>
      </c>
      <c r="G32" s="216">
        <v>0</v>
      </c>
      <c r="H32" s="591">
        <v>214811.71</v>
      </c>
      <c r="I32" s="216">
        <v>93184.203999999998</v>
      </c>
      <c r="J32" s="216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591">
        <v>1230.306</v>
      </c>
      <c r="F33" s="216">
        <v>30</v>
      </c>
      <c r="G33" s="216">
        <v>0</v>
      </c>
      <c r="H33" s="591">
        <v>201610.46400000001</v>
      </c>
      <c r="I33" s="216">
        <v>90255.786999999997</v>
      </c>
      <c r="J33" s="216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591">
        <v>1073.1110000000001</v>
      </c>
      <c r="F34" s="216">
        <v>27</v>
      </c>
      <c r="G34" s="216">
        <v>0</v>
      </c>
      <c r="H34" s="591">
        <v>209466.408</v>
      </c>
      <c r="I34" s="216">
        <v>86628.089000000007</v>
      </c>
      <c r="J34" s="216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591">
        <v>863.55799999999999</v>
      </c>
      <c r="F35" s="216">
        <v>30</v>
      </c>
      <c r="G35" s="216">
        <v>0</v>
      </c>
      <c r="H35" s="591">
        <v>216763.85200000001</v>
      </c>
      <c r="I35" s="216">
        <v>82290.861000000004</v>
      </c>
      <c r="J35" s="216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591">
        <v>1172.0920000000001</v>
      </c>
      <c r="F36" s="216">
        <v>30.151</v>
      </c>
      <c r="G36" s="216">
        <v>0</v>
      </c>
      <c r="H36" s="591">
        <v>214286.40299999999</v>
      </c>
      <c r="I36" s="216">
        <v>87546.403999999995</v>
      </c>
      <c r="J36" s="216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591">
        <v>959.26099999999997</v>
      </c>
      <c r="F37" s="216">
        <v>30</v>
      </c>
      <c r="G37" s="216">
        <v>0</v>
      </c>
      <c r="H37" s="591">
        <v>209239.429</v>
      </c>
      <c r="I37" s="216">
        <v>84091.307000000001</v>
      </c>
      <c r="J37" s="216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591">
        <v>802.03700000000003</v>
      </c>
      <c r="F38" s="216">
        <v>33</v>
      </c>
      <c r="G38" s="216">
        <v>0</v>
      </c>
      <c r="H38" s="591">
        <v>217168.766</v>
      </c>
      <c r="I38" s="216">
        <v>85045.678</v>
      </c>
      <c r="J38" s="216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592">
        <v>986.06700000000001</v>
      </c>
      <c r="F39" s="66">
        <v>12.047000000000001</v>
      </c>
      <c r="G39" s="66">
        <v>0</v>
      </c>
      <c r="H39" s="592">
        <v>229112.973</v>
      </c>
      <c r="I39" s="66">
        <v>85308.188999999998</v>
      </c>
      <c r="J39" s="66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593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593" t="str">
        <f t="shared" si="0"/>
        <v>G3000 - Natural gas</v>
      </c>
      <c r="I44" s="220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59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594">
        <f t="shared" si="2"/>
        <v>0.38109712648348393</v>
      </c>
      <c r="I45" s="22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224">
        <f t="shared" ref="D46:M61" si="6">D9/$C9</f>
        <v>8.520468449421735E-2</v>
      </c>
      <c r="E46" s="59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594">
        <f t="shared" si="6"/>
        <v>0.36574688461823196</v>
      </c>
      <c r="I46" s="224">
        <f t="shared" si="6"/>
        <v>0.17646271823063789</v>
      </c>
      <c r="J46" s="224">
        <f t="shared" si="6"/>
        <v>8.3521144242624488E-3</v>
      </c>
      <c r="K46" s="224">
        <f t="shared" si="6"/>
        <v>8.7343655421722767E-3</v>
      </c>
      <c r="L46" s="22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224">
        <f t="shared" si="6"/>
        <v>7.850179942505868E-2</v>
      </c>
      <c r="E47" s="59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594">
        <f t="shared" si="6"/>
        <v>0.30995619393051294</v>
      </c>
      <c r="I47" s="224">
        <f t="shared" si="6"/>
        <v>0.18742268661592226</v>
      </c>
      <c r="J47" s="224">
        <f t="shared" si="6"/>
        <v>8.6041998489431518E-3</v>
      </c>
      <c r="K47" s="224">
        <f t="shared" si="6"/>
        <v>8.5770380792051844E-3</v>
      </c>
      <c r="L47" s="22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224">
        <f t="shared" si="6"/>
        <v>6.797924185283731E-2</v>
      </c>
      <c r="E48" s="59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594">
        <f t="shared" si="6"/>
        <v>0.31280008635429257</v>
      </c>
      <c r="I48" s="224">
        <f t="shared" si="6"/>
        <v>0.19579369922873999</v>
      </c>
      <c r="J48" s="224">
        <f t="shared" si="6"/>
        <v>8.9541677758788081E-3</v>
      </c>
      <c r="K48" s="224">
        <f t="shared" si="6"/>
        <v>8.8507119823486476E-3</v>
      </c>
      <c r="L48" s="22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224">
        <f t="shared" si="6"/>
        <v>6.2053005808096216E-2</v>
      </c>
      <c r="E49" s="59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594">
        <f t="shared" si="6"/>
        <v>0.32581235037585843</v>
      </c>
      <c r="I49" s="224">
        <f t="shared" si="6"/>
        <v>0.20603913768077248</v>
      </c>
      <c r="J49" s="224">
        <f t="shared" si="6"/>
        <v>8.814462933050141E-3</v>
      </c>
      <c r="K49" s="224">
        <f t="shared" si="6"/>
        <v>1.1041597795092008E-2</v>
      </c>
      <c r="L49" s="22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224">
        <f t="shared" si="6"/>
        <v>7.6765914450926495E-2</v>
      </c>
      <c r="E50" s="59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594">
        <f t="shared" si="6"/>
        <v>0.34844119402116369</v>
      </c>
      <c r="I50" s="224">
        <f t="shared" si="6"/>
        <v>0.19762404505783943</v>
      </c>
      <c r="J50" s="224">
        <f t="shared" si="6"/>
        <v>9.0951200089076714E-3</v>
      </c>
      <c r="K50" s="224">
        <f t="shared" si="6"/>
        <v>1.2702234536414029E-2</v>
      </c>
      <c r="L50" s="22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224">
        <f t="shared" si="6"/>
        <v>8.1289148319609941E-2</v>
      </c>
      <c r="E51" s="59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594">
        <f t="shared" si="6"/>
        <v>0.34834651001107908</v>
      </c>
      <c r="I51" s="224">
        <f t="shared" si="6"/>
        <v>0.18946924997178127</v>
      </c>
      <c r="J51" s="224">
        <f t="shared" si="6"/>
        <v>9.2637196806176977E-3</v>
      </c>
      <c r="K51" s="224">
        <f t="shared" si="6"/>
        <v>8.0957238163117135E-3</v>
      </c>
      <c r="L51" s="22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224">
        <f t="shared" si="6"/>
        <v>7.7572509613113169E-2</v>
      </c>
      <c r="E52" s="59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594">
        <f t="shared" si="6"/>
        <v>0.32950709182979449</v>
      </c>
      <c r="I52" s="224">
        <f t="shared" si="6"/>
        <v>0.21144383734561395</v>
      </c>
      <c r="J52" s="224">
        <f t="shared" si="6"/>
        <v>1.0703347011802583E-2</v>
      </c>
      <c r="K52" s="224">
        <f t="shared" si="6"/>
        <v>7.0067998574228135E-3</v>
      </c>
      <c r="L52" s="22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224">
        <f t="shared" si="6"/>
        <v>6.4150714193576333E-2</v>
      </c>
      <c r="E53" s="59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594">
        <f t="shared" si="6"/>
        <v>0.32660864779612619</v>
      </c>
      <c r="I53" s="224">
        <f t="shared" si="6"/>
        <v>0.20521808350852411</v>
      </c>
      <c r="J53" s="224">
        <f t="shared" si="6"/>
        <v>1.1279069451133926E-2</v>
      </c>
      <c r="K53" s="224">
        <f t="shared" si="6"/>
        <v>9.7795034826970084E-4</v>
      </c>
      <c r="L53" s="22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224">
        <f t="shared" si="6"/>
        <v>5.7508240467362422E-2</v>
      </c>
      <c r="E54" s="59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594">
        <f t="shared" si="6"/>
        <v>0.34766894317871139</v>
      </c>
      <c r="I54" s="224">
        <f t="shared" si="6"/>
        <v>0.19180395219896129</v>
      </c>
      <c r="J54" s="224">
        <f t="shared" si="6"/>
        <v>1.2642869934900382E-2</v>
      </c>
      <c r="K54" s="224">
        <f t="shared" si="6"/>
        <v>4.453807901629689E-4</v>
      </c>
      <c r="L54" s="22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224">
        <f t="shared" si="6"/>
        <v>5.6637919500380725E-2</v>
      </c>
      <c r="E55" s="59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594">
        <f t="shared" si="6"/>
        <v>0.37479613668287387</v>
      </c>
      <c r="I55" s="224">
        <f t="shared" si="6"/>
        <v>0.17818812416291926</v>
      </c>
      <c r="J55" s="224">
        <f t="shared" si="6"/>
        <v>3.0277517587408609E-3</v>
      </c>
      <c r="K55" s="224">
        <f t="shared" si="6"/>
        <v>1.5651471095385449E-3</v>
      </c>
      <c r="L55" s="22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224">
        <f t="shared" si="6"/>
        <v>5.8938267976225145E-2</v>
      </c>
      <c r="E56" s="59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594">
        <f t="shared" si="6"/>
        <v>0.37161151970771705</v>
      </c>
      <c r="I56" s="224">
        <f t="shared" si="6"/>
        <v>0.17753422201732369</v>
      </c>
      <c r="J56" s="224">
        <f t="shared" si="6"/>
        <v>2.8309639880353663E-3</v>
      </c>
      <c r="K56" s="224">
        <f t="shared" si="6"/>
        <v>2.6910667585725309E-3</v>
      </c>
      <c r="L56" s="22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224">
        <f t="shared" si="6"/>
        <v>6.2173648551075593E-2</v>
      </c>
      <c r="E57" s="59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594">
        <f t="shared" si="6"/>
        <v>0.37305986525728679</v>
      </c>
      <c r="I57" s="224">
        <f t="shared" si="6"/>
        <v>0.1712278485152951</v>
      </c>
      <c r="J57" s="224">
        <f t="shared" si="6"/>
        <v>2.6144195805032581E-3</v>
      </c>
      <c r="K57" s="224">
        <f t="shared" si="6"/>
        <v>3.5067231539701173E-3</v>
      </c>
      <c r="L57" s="22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224">
        <f t="shared" si="6"/>
        <v>5.6101668828914701E-2</v>
      </c>
      <c r="E58" s="59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594">
        <f t="shared" si="6"/>
        <v>0.36562781553345902</v>
      </c>
      <c r="I58" s="224">
        <f t="shared" si="6"/>
        <v>0.17767262066715217</v>
      </c>
      <c r="J58" s="224">
        <f t="shared" si="6"/>
        <v>3.1637105655070402E-3</v>
      </c>
      <c r="K58" s="224">
        <f t="shared" si="6"/>
        <v>4.0256343216027203E-3</v>
      </c>
      <c r="L58" s="22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224">
        <f t="shared" si="6"/>
        <v>5.5649934836934416E-2</v>
      </c>
      <c r="E59" s="59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594">
        <f t="shared" si="6"/>
        <v>0.34286140168247642</v>
      </c>
      <c r="I59" s="224">
        <f t="shared" si="6"/>
        <v>0.16665782081386021</v>
      </c>
      <c r="J59" s="224">
        <f t="shared" si="6"/>
        <v>3.396463836599042E-3</v>
      </c>
      <c r="K59" s="224">
        <f t="shared" si="6"/>
        <v>4.9969049641798739E-3</v>
      </c>
      <c r="L59" s="22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224">
        <f t="shared" si="6"/>
        <v>4.9654465195050825E-2</v>
      </c>
      <c r="E60" s="59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594">
        <f t="shared" si="6"/>
        <v>0.35694210705093027</v>
      </c>
      <c r="I60" s="224">
        <f t="shared" si="6"/>
        <v>0.15065956013549722</v>
      </c>
      <c r="J60" s="224">
        <f t="shared" si="6"/>
        <v>4.6569669487134422E-3</v>
      </c>
      <c r="K60" s="224">
        <f t="shared" si="6"/>
        <v>3.1471284593571143E-3</v>
      </c>
      <c r="L60" s="22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224">
        <f t="shared" si="6"/>
        <v>4.9341907603179955E-2</v>
      </c>
      <c r="E61" s="59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594">
        <f t="shared" si="6"/>
        <v>0.32995542172283526</v>
      </c>
      <c r="I61" s="224">
        <f t="shared" si="6"/>
        <v>0.15624754642690258</v>
      </c>
      <c r="J61" s="224">
        <f t="shared" si="6"/>
        <v>3.9040966214194529E-3</v>
      </c>
      <c r="K61" s="224">
        <f t="shared" si="6"/>
        <v>2.9144033870062325E-3</v>
      </c>
      <c r="L61" s="22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224">
        <f t="shared" ref="D62:M76" si="25">D25/$C25</f>
        <v>4.3543237055400731E-2</v>
      </c>
      <c r="E62" s="59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594">
        <f t="shared" si="25"/>
        <v>0.33577513362683292</v>
      </c>
      <c r="I62" s="224">
        <f t="shared" si="25"/>
        <v>0.16960381420208492</v>
      </c>
      <c r="J62" s="224">
        <f t="shared" si="25"/>
        <v>6.1110944391162651E-3</v>
      </c>
      <c r="K62" s="224">
        <f t="shared" si="25"/>
        <v>3.3208360955305216E-3</v>
      </c>
      <c r="L62" s="22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224">
        <f t="shared" si="25"/>
        <v>5.5744773235474748E-2</v>
      </c>
      <c r="E63" s="59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594">
        <f t="shared" si="25"/>
        <v>0.3389399155458408</v>
      </c>
      <c r="I63" s="224">
        <f t="shared" si="25"/>
        <v>0.15173907431696379</v>
      </c>
      <c r="J63" s="224">
        <f t="shared" si="25"/>
        <v>5.7890018270048997E-3</v>
      </c>
      <c r="K63" s="224">
        <f t="shared" si="25"/>
        <v>4.1383323818385137E-3</v>
      </c>
      <c r="L63" s="22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224">
        <f t="shared" si="25"/>
        <v>5.6547591649727488E-2</v>
      </c>
      <c r="E64" s="59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594">
        <f t="shared" si="25"/>
        <v>0.31987859152129039</v>
      </c>
      <c r="I64" s="224">
        <f t="shared" si="25"/>
        <v>0.17101753361660166</v>
      </c>
      <c r="J64" s="224">
        <f t="shared" si="25"/>
        <v>4.8837290981563622E-3</v>
      </c>
      <c r="K64" s="224">
        <f t="shared" si="25"/>
        <v>3.846027848508053E-3</v>
      </c>
      <c r="L64" s="22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224">
        <f t="shared" si="25"/>
        <v>5.2678128861035581E-2</v>
      </c>
      <c r="E65" s="59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594">
        <f t="shared" si="25"/>
        <v>0.3214822910264461</v>
      </c>
      <c r="I65" s="224">
        <f t="shared" si="25"/>
        <v>0.16532991572849395</v>
      </c>
      <c r="J65" s="224">
        <f t="shared" si="25"/>
        <v>7.8919048073407098E-3</v>
      </c>
      <c r="K65" s="224">
        <f t="shared" si="25"/>
        <v>7.4181877089479105E-3</v>
      </c>
      <c r="L65" s="22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224">
        <f t="shared" si="25"/>
        <v>4.6567220128442617E-2</v>
      </c>
      <c r="E66" s="59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594">
        <f t="shared" si="25"/>
        <v>0.36111779617585005</v>
      </c>
      <c r="I66" s="224">
        <f t="shared" si="25"/>
        <v>0.15567944063801212</v>
      </c>
      <c r="J66" s="224">
        <f t="shared" si="25"/>
        <v>7.4431416927188488E-3</v>
      </c>
      <c r="K66" s="224">
        <f t="shared" si="25"/>
        <v>7.3740250886116963E-3</v>
      </c>
      <c r="L66" s="22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224">
        <f t="shared" si="25"/>
        <v>4.684644531373016E-2</v>
      </c>
      <c r="E67" s="59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594">
        <f t="shared" si="25"/>
        <v>0.36702614102576842</v>
      </c>
      <c r="I67" s="224">
        <f t="shared" si="25"/>
        <v>0.15852370789861098</v>
      </c>
      <c r="J67" s="224">
        <f t="shared" si="25"/>
        <v>4.1878850963910988E-3</v>
      </c>
      <c r="K67" s="224">
        <f t="shared" si="25"/>
        <v>7.8303042176472524E-3</v>
      </c>
      <c r="L67" s="22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224">
        <f t="shared" si="25"/>
        <v>5.160477664822169E-2</v>
      </c>
      <c r="E68" s="59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594">
        <f t="shared" si="25"/>
        <v>0.36504352508305238</v>
      </c>
      <c r="I68" s="224">
        <f t="shared" si="25"/>
        <v>0.14859353098114711</v>
      </c>
      <c r="J68" s="224">
        <f t="shared" si="25"/>
        <v>5.2798057381012774E-3</v>
      </c>
      <c r="K68" s="224">
        <f t="shared" si="25"/>
        <v>7.3585437431488848E-3</v>
      </c>
      <c r="L68" s="22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224">
        <f t="shared" si="25"/>
        <v>5.3148520879853792E-2</v>
      </c>
      <c r="E69" s="59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594">
        <f t="shared" si="25"/>
        <v>0.35634871572761062</v>
      </c>
      <c r="I69" s="224">
        <f t="shared" si="25"/>
        <v>0.15458222189795739</v>
      </c>
      <c r="J69" s="224">
        <f t="shared" si="25"/>
        <v>5.533717567011277E-3</v>
      </c>
      <c r="K69" s="224">
        <f t="shared" si="25"/>
        <v>7.8059405338072553E-3</v>
      </c>
      <c r="L69" s="22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224">
        <f t="shared" si="25"/>
        <v>6.0023586401937952E-2</v>
      </c>
      <c r="E70" s="59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594">
        <f t="shared" si="25"/>
        <v>0.34295763997743206</v>
      </c>
      <c r="I70" s="224">
        <f t="shared" si="25"/>
        <v>0.15353325958232897</v>
      </c>
      <c r="J70" s="224">
        <f t="shared" si="25"/>
        <v>6.3305163439505525E-3</v>
      </c>
      <c r="K70" s="224">
        <f t="shared" si="25"/>
        <v>9.4227296909279012E-3</v>
      </c>
      <c r="L70" s="22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224">
        <f t="shared" si="25"/>
        <v>5.6146643584089925E-2</v>
      </c>
      <c r="E71" s="59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594">
        <f t="shared" si="25"/>
        <v>0.35099010683563336</v>
      </c>
      <c r="I71" s="224">
        <f t="shared" si="25"/>
        <v>0.14515741451525133</v>
      </c>
      <c r="J71" s="224">
        <f t="shared" si="25"/>
        <v>7.9040801969996622E-3</v>
      </c>
      <c r="K71" s="224">
        <f t="shared" si="25"/>
        <v>1.1146445238687703E-2</v>
      </c>
      <c r="L71" s="22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224">
        <f t="shared" si="25"/>
        <v>5.9164645334402216E-2</v>
      </c>
      <c r="E72" s="59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594">
        <f t="shared" si="25"/>
        <v>0.3607256206067842</v>
      </c>
      <c r="I72" s="224">
        <f t="shared" si="25"/>
        <v>0.13694359843952031</v>
      </c>
      <c r="J72" s="224">
        <f t="shared" si="25"/>
        <v>6.7297014666780524E-3</v>
      </c>
      <c r="K72" s="224">
        <f t="shared" si="25"/>
        <v>9.6234147359235828E-3</v>
      </c>
      <c r="L72" s="22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224">
        <f t="shared" si="25"/>
        <v>5.0740286282722209E-2</v>
      </c>
      <c r="E73" s="59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594">
        <f t="shared" si="25"/>
        <v>0.35847814954437779</v>
      </c>
      <c r="I73" s="224">
        <f t="shared" si="25"/>
        <v>0.14645573618212496</v>
      </c>
      <c r="J73" s="224">
        <f t="shared" si="25"/>
        <v>5.9267793019268543E-3</v>
      </c>
      <c r="K73" s="224">
        <f t="shared" si="25"/>
        <v>8.6843253668746432E-3</v>
      </c>
      <c r="L73" s="22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224">
        <f t="shared" si="25"/>
        <v>4.7941772257613979E-2</v>
      </c>
      <c r="E74" s="59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594">
        <f t="shared" si="25"/>
        <v>0.35645071352551055</v>
      </c>
      <c r="I74" s="224">
        <f t="shared" si="25"/>
        <v>0.14325410141241954</v>
      </c>
      <c r="J74" s="224">
        <f t="shared" si="25"/>
        <v>6.8934781716033242E-3</v>
      </c>
      <c r="K74" s="224">
        <f t="shared" si="25"/>
        <v>8.1439670405595681E-3</v>
      </c>
      <c r="L74" s="22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224">
        <f t="shared" si="25"/>
        <v>4.6348802049610387E-2</v>
      </c>
      <c r="E75" s="59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594">
        <f t="shared" si="25"/>
        <v>0.36984913079008241</v>
      </c>
      <c r="I75" s="224">
        <f t="shared" si="25"/>
        <v>0.14483698860154334</v>
      </c>
      <c r="J75" s="224">
        <f t="shared" si="25"/>
        <v>7.8625821450324773E-3</v>
      </c>
      <c r="K75" s="224">
        <f t="shared" si="25"/>
        <v>8.0458047118358959E-3</v>
      </c>
      <c r="L75" s="22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77">
        <f t="shared" si="25"/>
        <v>4.1098336195402298E-2</v>
      </c>
      <c r="E76" s="595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95">
        <f t="shared" si="25"/>
        <v>0.38204881803173385</v>
      </c>
      <c r="I76" s="577">
        <f t="shared" si="25"/>
        <v>0.14225249818515409</v>
      </c>
      <c r="J76" s="577">
        <f t="shared" si="25"/>
        <v>7.6361448089604109E-3</v>
      </c>
      <c r="K76" s="577">
        <f t="shared" si="25"/>
        <v>7.2789302142252706E-3</v>
      </c>
      <c r="L76" s="577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DF127-7E21-4E72-B28E-27D97221766C}">
  <dimension ref="A2:AE77"/>
  <sheetViews>
    <sheetView zoomScale="50" zoomScaleNormal="5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8" max="30" width="0" hidden="1" customWidth="1"/>
  </cols>
  <sheetData>
    <row r="2" spans="1:31" s="92" customFormat="1" ht="16.2" thickBot="1" x14ac:dyDescent="0.35">
      <c r="A2" s="90"/>
      <c r="B2" s="91"/>
    </row>
    <row r="3" spans="1:31" s="92" customFormat="1" ht="47.4" thickTop="1" thickBot="1" x14ac:dyDescent="0.9">
      <c r="A3" s="90"/>
      <c r="B3" s="93"/>
      <c r="C3" s="343" t="s">
        <v>395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1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1"/>
    </row>
    <row r="4" spans="1:31" ht="15.6" thickTop="1" thickBot="1" x14ac:dyDescent="0.35"/>
    <row r="5" spans="1:31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31" ht="15.6" thickTop="1" thickBot="1" x14ac:dyDescent="0.35"/>
    <row r="7" spans="1:31" ht="106.8" thickTop="1" x14ac:dyDescent="0.3">
      <c r="B7" s="211" t="s">
        <v>363</v>
      </c>
      <c r="C7" s="212" t="s">
        <v>364</v>
      </c>
      <c r="D7" s="212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212" t="s">
        <v>370</v>
      </c>
      <c r="J7" s="212" t="s">
        <v>371</v>
      </c>
      <c r="K7" s="212" t="s">
        <v>372</v>
      </c>
      <c r="L7" s="590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31" x14ac:dyDescent="0.3">
      <c r="B8" s="214" t="s">
        <v>375</v>
      </c>
      <c r="C8" s="215">
        <v>751753.77899999998</v>
      </c>
      <c r="D8" s="216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216">
        <v>112275.18700000001</v>
      </c>
      <c r="J8" s="216">
        <v>6358.6109999999999</v>
      </c>
      <c r="K8" s="216">
        <v>5139.7219999999998</v>
      </c>
      <c r="L8" s="591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31" x14ac:dyDescent="0.3">
      <c r="B9" s="214" t="s">
        <v>376</v>
      </c>
      <c r="C9" s="215">
        <v>662739.723</v>
      </c>
      <c r="D9" s="216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216">
        <v>116948.853</v>
      </c>
      <c r="J9" s="216">
        <v>5535.2780000000002</v>
      </c>
      <c r="K9" s="216">
        <v>5788.6109999999999</v>
      </c>
      <c r="L9" s="591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31" x14ac:dyDescent="0.3">
      <c r="B10" s="214" t="s">
        <v>377</v>
      </c>
      <c r="C10" s="215">
        <v>634089.75800000003</v>
      </c>
      <c r="D10" s="216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216">
        <v>118842.806</v>
      </c>
      <c r="J10" s="216">
        <v>5455.835</v>
      </c>
      <c r="K10" s="216">
        <v>5438.6120000000001</v>
      </c>
      <c r="L10" s="591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31" x14ac:dyDescent="0.3">
      <c r="B11" s="214" t="s">
        <v>378</v>
      </c>
      <c r="C11" s="215">
        <v>620226.26100000006</v>
      </c>
      <c r="D11" s="216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216">
        <v>121436.394</v>
      </c>
      <c r="J11" s="216">
        <v>5553.61</v>
      </c>
      <c r="K11" s="216">
        <v>5489.4440000000004</v>
      </c>
      <c r="L11" s="591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31" x14ac:dyDescent="0.3">
      <c r="B12" s="214" t="s">
        <v>379</v>
      </c>
      <c r="C12" s="215">
        <v>617135.95499999996</v>
      </c>
      <c r="D12" s="216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216">
        <v>127154.16</v>
      </c>
      <c r="J12" s="216">
        <v>5439.7219999999998</v>
      </c>
      <c r="K12" s="216">
        <v>6814.1670000000004</v>
      </c>
      <c r="L12" s="591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31" x14ac:dyDescent="0.3">
      <c r="B13" s="214" t="s">
        <v>380</v>
      </c>
      <c r="C13" s="215">
        <v>646561.67200000002</v>
      </c>
      <c r="D13" s="216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216">
        <v>127776.133</v>
      </c>
      <c r="J13" s="216">
        <v>5880.5559999999996</v>
      </c>
      <c r="K13" s="216">
        <v>8212.7780000000002</v>
      </c>
      <c r="L13" s="591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31" x14ac:dyDescent="0.3">
      <c r="B14" s="214" t="s">
        <v>381</v>
      </c>
      <c r="C14" s="215">
        <v>640221.44499999995</v>
      </c>
      <c r="D14" s="216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216">
        <v>121302.277</v>
      </c>
      <c r="J14" s="216">
        <v>5930.8320000000003</v>
      </c>
      <c r="K14" s="216">
        <v>5183.0559999999996</v>
      </c>
      <c r="L14" s="591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31" x14ac:dyDescent="0.3">
      <c r="B15" s="214" t="s">
        <v>382</v>
      </c>
      <c r="C15" s="215">
        <v>629348.93099999998</v>
      </c>
      <c r="D15" s="216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216">
        <v>133071.95300000001</v>
      </c>
      <c r="J15" s="216">
        <v>6736.14</v>
      </c>
      <c r="K15" s="216">
        <v>4409.7219999999998</v>
      </c>
      <c r="L15" s="591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31" x14ac:dyDescent="0.3">
      <c r="B16" s="214" t="s">
        <v>383</v>
      </c>
      <c r="C16" s="215">
        <v>592225.36300000001</v>
      </c>
      <c r="D16" s="216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216">
        <v>121535.35400000001</v>
      </c>
      <c r="J16" s="216">
        <v>6679.7510000000002</v>
      </c>
      <c r="K16" s="216">
        <v>579.16700000000003</v>
      </c>
      <c r="L16" s="591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216">
        <v>113285.058</v>
      </c>
      <c r="J17" s="216">
        <v>7467.2510000000002</v>
      </c>
      <c r="K17" s="216">
        <v>263.05500000000001</v>
      </c>
      <c r="L17" s="591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216">
        <v>107301.292</v>
      </c>
      <c r="J18" s="216">
        <v>1823.251</v>
      </c>
      <c r="K18" s="216">
        <v>942.5</v>
      </c>
      <c r="L18" s="591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216">
        <v>105957.923</v>
      </c>
      <c r="J19" s="216">
        <v>1689.607</v>
      </c>
      <c r="K19" s="216">
        <v>1606.1120000000001</v>
      </c>
      <c r="L19" s="591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216">
        <v>102485.492</v>
      </c>
      <c r="J20" s="216">
        <v>1564.816</v>
      </c>
      <c r="K20" s="216">
        <v>2098.8890000000001</v>
      </c>
      <c r="L20" s="591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216">
        <v>111981.16899999999</v>
      </c>
      <c r="J21" s="216">
        <v>1993.982</v>
      </c>
      <c r="K21" s="216">
        <v>2537.2240000000002</v>
      </c>
      <c r="L21" s="591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216">
        <v>100390.117</v>
      </c>
      <c r="J22" s="216">
        <v>2045.9369999999999</v>
      </c>
      <c r="K22" s="216">
        <v>3009.9989999999998</v>
      </c>
      <c r="L22" s="591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216">
        <v>91445.566999999995</v>
      </c>
      <c r="J23" s="216">
        <v>2826.6309999999999</v>
      </c>
      <c r="K23" s="216">
        <v>1910.2070000000001</v>
      </c>
      <c r="L23" s="591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216">
        <v>91803.047000000006</v>
      </c>
      <c r="J24" s="216">
        <v>2293.8470000000002</v>
      </c>
      <c r="K24" s="216">
        <v>1712.354</v>
      </c>
      <c r="L24" s="591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216">
        <v>104397.34699999999</v>
      </c>
      <c r="J25" s="216">
        <v>3761.6019999999999</v>
      </c>
      <c r="K25" s="216">
        <v>2044.096</v>
      </c>
      <c r="L25" s="591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216">
        <v>91371.926000000007</v>
      </c>
      <c r="J26" s="216">
        <v>3485.933</v>
      </c>
      <c r="K26" s="216">
        <v>2491.9580000000001</v>
      </c>
      <c r="L26" s="591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216">
        <v>93518.478000000003</v>
      </c>
      <c r="J27" s="216">
        <v>2670.5970000000002</v>
      </c>
      <c r="K27" s="216">
        <v>2103.145</v>
      </c>
      <c r="L27" s="591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216">
        <v>94513.854999999996</v>
      </c>
      <c r="J28" s="216">
        <v>4511.5510000000004</v>
      </c>
      <c r="K28" s="216">
        <v>4240.7420000000002</v>
      </c>
      <c r="L28" s="591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216">
        <v>95723.233999999997</v>
      </c>
      <c r="J29" s="216">
        <v>4576.5940000000001</v>
      </c>
      <c r="K29" s="216">
        <v>4534.0959999999995</v>
      </c>
      <c r="L29" s="591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216">
        <v>98183.3</v>
      </c>
      <c r="J30" s="216">
        <v>2593.81</v>
      </c>
      <c r="K30" s="216">
        <v>4849.78</v>
      </c>
      <c r="L30" s="591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216">
        <v>91787.406000000003</v>
      </c>
      <c r="J31" s="216">
        <v>3261.3780000000002</v>
      </c>
      <c r="K31" s="216">
        <v>4545.4309999999996</v>
      </c>
      <c r="L31" s="591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216">
        <v>93184.203999999998</v>
      </c>
      <c r="J32" s="216">
        <v>3335.7979999999998</v>
      </c>
      <c r="K32" s="216">
        <v>4705.5240000000003</v>
      </c>
      <c r="L32" s="591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216">
        <v>90255.786999999997</v>
      </c>
      <c r="J33" s="216">
        <v>3721.4459999999999</v>
      </c>
      <c r="K33" s="216">
        <v>5539.2290000000003</v>
      </c>
      <c r="L33" s="591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216">
        <v>86628.089000000007</v>
      </c>
      <c r="J34" s="216">
        <v>4717.0540000000001</v>
      </c>
      <c r="K34" s="216">
        <v>6652.0559999999996</v>
      </c>
      <c r="L34" s="591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216">
        <v>82290.861000000004</v>
      </c>
      <c r="J35" s="216">
        <v>4043.9490000000001</v>
      </c>
      <c r="K35" s="216">
        <v>5782.8119999999999</v>
      </c>
      <c r="L35" s="591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216">
        <v>87546.403999999995</v>
      </c>
      <c r="J36" s="216">
        <v>3542.8330000000001</v>
      </c>
      <c r="K36" s="216">
        <v>5191.2030000000004</v>
      </c>
      <c r="L36" s="591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216">
        <v>84091.307000000001</v>
      </c>
      <c r="J37" s="216">
        <v>4046.527</v>
      </c>
      <c r="K37" s="216">
        <v>4780.5739999999996</v>
      </c>
      <c r="L37" s="591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216">
        <v>85045.678</v>
      </c>
      <c r="J38" s="216">
        <v>4616.7669999999998</v>
      </c>
      <c r="K38" s="216">
        <v>4724.3519999999999</v>
      </c>
      <c r="L38" s="591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66">
        <v>85308.188999999998</v>
      </c>
      <c r="J39" s="66">
        <v>4579.3620000000001</v>
      </c>
      <c r="K39" s="66">
        <v>4365.1419999999998</v>
      </c>
      <c r="L39" s="592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220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593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22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59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224">
        <f t="shared" ref="D46:M61" si="6">D9/$C9</f>
        <v>8.520468449421735E-2</v>
      </c>
      <c r="E46" s="22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224">
        <f t="shared" si="6"/>
        <v>0.36574688461823196</v>
      </c>
      <c r="I46" s="224">
        <f t="shared" si="6"/>
        <v>0.17646271823063789</v>
      </c>
      <c r="J46" s="224">
        <f t="shared" si="6"/>
        <v>8.3521144242624488E-3</v>
      </c>
      <c r="K46" s="224">
        <f t="shared" si="6"/>
        <v>8.7343655421722767E-3</v>
      </c>
      <c r="L46" s="59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224">
        <f t="shared" si="6"/>
        <v>7.850179942505868E-2</v>
      </c>
      <c r="E47" s="22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224">
        <f t="shared" si="6"/>
        <v>0.30995619393051294</v>
      </c>
      <c r="I47" s="224">
        <f t="shared" si="6"/>
        <v>0.18742268661592226</v>
      </c>
      <c r="J47" s="224">
        <f t="shared" si="6"/>
        <v>8.6041998489431518E-3</v>
      </c>
      <c r="K47" s="224">
        <f t="shared" si="6"/>
        <v>8.5770380792051844E-3</v>
      </c>
      <c r="L47" s="59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224">
        <f t="shared" si="6"/>
        <v>6.797924185283731E-2</v>
      </c>
      <c r="E48" s="22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224">
        <f t="shared" si="6"/>
        <v>0.31280008635429257</v>
      </c>
      <c r="I48" s="224">
        <f t="shared" si="6"/>
        <v>0.19579369922873999</v>
      </c>
      <c r="J48" s="224">
        <f t="shared" si="6"/>
        <v>8.9541677758788081E-3</v>
      </c>
      <c r="K48" s="224">
        <f t="shared" si="6"/>
        <v>8.8507119823486476E-3</v>
      </c>
      <c r="L48" s="59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224">
        <f t="shared" si="6"/>
        <v>6.2053005808096216E-2</v>
      </c>
      <c r="E49" s="22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224">
        <f t="shared" si="6"/>
        <v>0.32581235037585843</v>
      </c>
      <c r="I49" s="224">
        <f t="shared" si="6"/>
        <v>0.20603913768077248</v>
      </c>
      <c r="J49" s="224">
        <f t="shared" si="6"/>
        <v>8.814462933050141E-3</v>
      </c>
      <c r="K49" s="224">
        <f t="shared" si="6"/>
        <v>1.1041597795092008E-2</v>
      </c>
      <c r="L49" s="59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224">
        <f t="shared" si="6"/>
        <v>7.6765914450926495E-2</v>
      </c>
      <c r="E50" s="22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224">
        <f t="shared" si="6"/>
        <v>0.34844119402116369</v>
      </c>
      <c r="I50" s="224">
        <f t="shared" si="6"/>
        <v>0.19762404505783943</v>
      </c>
      <c r="J50" s="224">
        <f t="shared" si="6"/>
        <v>9.0951200089076714E-3</v>
      </c>
      <c r="K50" s="224">
        <f t="shared" si="6"/>
        <v>1.2702234536414029E-2</v>
      </c>
      <c r="L50" s="59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224">
        <f t="shared" si="6"/>
        <v>8.1289148319609941E-2</v>
      </c>
      <c r="E51" s="22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224">
        <f t="shared" si="6"/>
        <v>0.34834651001107908</v>
      </c>
      <c r="I51" s="224">
        <f t="shared" si="6"/>
        <v>0.18946924997178127</v>
      </c>
      <c r="J51" s="224">
        <f t="shared" si="6"/>
        <v>9.2637196806176977E-3</v>
      </c>
      <c r="K51" s="224">
        <f t="shared" si="6"/>
        <v>8.0957238163117135E-3</v>
      </c>
      <c r="L51" s="59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224">
        <f t="shared" si="6"/>
        <v>7.7572509613113169E-2</v>
      </c>
      <c r="E52" s="22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224">
        <f t="shared" si="6"/>
        <v>0.32950709182979449</v>
      </c>
      <c r="I52" s="224">
        <f t="shared" si="6"/>
        <v>0.21144383734561395</v>
      </c>
      <c r="J52" s="224">
        <f t="shared" si="6"/>
        <v>1.0703347011802583E-2</v>
      </c>
      <c r="K52" s="224">
        <f t="shared" si="6"/>
        <v>7.0067998574228135E-3</v>
      </c>
      <c r="L52" s="59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224">
        <f t="shared" si="6"/>
        <v>6.4150714193576333E-2</v>
      </c>
      <c r="E53" s="22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224">
        <f t="shared" si="6"/>
        <v>0.32660864779612619</v>
      </c>
      <c r="I53" s="224">
        <f t="shared" si="6"/>
        <v>0.20521808350852411</v>
      </c>
      <c r="J53" s="224">
        <f t="shared" si="6"/>
        <v>1.1279069451133926E-2</v>
      </c>
      <c r="K53" s="224">
        <f t="shared" si="6"/>
        <v>9.7795034826970084E-4</v>
      </c>
      <c r="L53" s="59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224">
        <f t="shared" si="6"/>
        <v>5.7508240467362422E-2</v>
      </c>
      <c r="E54" s="22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224">
        <f t="shared" si="6"/>
        <v>0.34766894317871139</v>
      </c>
      <c r="I54" s="224">
        <f t="shared" si="6"/>
        <v>0.19180395219896129</v>
      </c>
      <c r="J54" s="224">
        <f t="shared" si="6"/>
        <v>1.2642869934900382E-2</v>
      </c>
      <c r="K54" s="224">
        <f t="shared" si="6"/>
        <v>4.453807901629689E-4</v>
      </c>
      <c r="L54" s="59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224">
        <f t="shared" si="6"/>
        <v>5.6637919500380725E-2</v>
      </c>
      <c r="E55" s="22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224">
        <f t="shared" si="6"/>
        <v>0.37479613668287387</v>
      </c>
      <c r="I55" s="224">
        <f t="shared" si="6"/>
        <v>0.17818812416291926</v>
      </c>
      <c r="J55" s="224">
        <f t="shared" si="6"/>
        <v>3.0277517587408609E-3</v>
      </c>
      <c r="K55" s="224">
        <f t="shared" si="6"/>
        <v>1.5651471095385449E-3</v>
      </c>
      <c r="L55" s="59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224">
        <f t="shared" si="6"/>
        <v>5.8938267976225145E-2</v>
      </c>
      <c r="E56" s="22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224">
        <f t="shared" si="6"/>
        <v>0.37161151970771705</v>
      </c>
      <c r="I56" s="224">
        <f t="shared" si="6"/>
        <v>0.17753422201732369</v>
      </c>
      <c r="J56" s="224">
        <f t="shared" si="6"/>
        <v>2.8309639880353663E-3</v>
      </c>
      <c r="K56" s="224">
        <f t="shared" si="6"/>
        <v>2.6910667585725309E-3</v>
      </c>
      <c r="L56" s="59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224">
        <f t="shared" si="6"/>
        <v>6.2173648551075593E-2</v>
      </c>
      <c r="E57" s="22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224">
        <f t="shared" si="6"/>
        <v>0.37305986525728679</v>
      </c>
      <c r="I57" s="224">
        <f t="shared" si="6"/>
        <v>0.1712278485152951</v>
      </c>
      <c r="J57" s="224">
        <f t="shared" si="6"/>
        <v>2.6144195805032581E-3</v>
      </c>
      <c r="K57" s="224">
        <f t="shared" si="6"/>
        <v>3.5067231539701173E-3</v>
      </c>
      <c r="L57" s="59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224">
        <f t="shared" si="6"/>
        <v>5.6101668828914701E-2</v>
      </c>
      <c r="E58" s="22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224">
        <f t="shared" si="6"/>
        <v>0.36562781553345902</v>
      </c>
      <c r="I58" s="224">
        <f t="shared" si="6"/>
        <v>0.17767262066715217</v>
      </c>
      <c r="J58" s="224">
        <f t="shared" si="6"/>
        <v>3.1637105655070402E-3</v>
      </c>
      <c r="K58" s="224">
        <f t="shared" si="6"/>
        <v>4.0256343216027203E-3</v>
      </c>
      <c r="L58" s="59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224">
        <f t="shared" si="6"/>
        <v>5.5649934836934416E-2</v>
      </c>
      <c r="E59" s="22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224">
        <f t="shared" si="6"/>
        <v>0.34286140168247642</v>
      </c>
      <c r="I59" s="224">
        <f t="shared" si="6"/>
        <v>0.16665782081386021</v>
      </c>
      <c r="J59" s="224">
        <f t="shared" si="6"/>
        <v>3.396463836599042E-3</v>
      </c>
      <c r="K59" s="224">
        <f t="shared" si="6"/>
        <v>4.9969049641798739E-3</v>
      </c>
      <c r="L59" s="59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224">
        <f t="shared" si="6"/>
        <v>4.9654465195050825E-2</v>
      </c>
      <c r="E60" s="22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224">
        <f t="shared" si="6"/>
        <v>0.35694210705093027</v>
      </c>
      <c r="I60" s="224">
        <f t="shared" si="6"/>
        <v>0.15065956013549722</v>
      </c>
      <c r="J60" s="224">
        <f t="shared" si="6"/>
        <v>4.6569669487134422E-3</v>
      </c>
      <c r="K60" s="224">
        <f t="shared" si="6"/>
        <v>3.1471284593571143E-3</v>
      </c>
      <c r="L60" s="59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224">
        <f t="shared" si="6"/>
        <v>4.9341907603179955E-2</v>
      </c>
      <c r="E61" s="22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224">
        <f t="shared" si="6"/>
        <v>0.32995542172283526</v>
      </c>
      <c r="I61" s="224">
        <f t="shared" si="6"/>
        <v>0.15624754642690258</v>
      </c>
      <c r="J61" s="224">
        <f t="shared" si="6"/>
        <v>3.9040966214194529E-3</v>
      </c>
      <c r="K61" s="224">
        <f t="shared" si="6"/>
        <v>2.9144033870062325E-3</v>
      </c>
      <c r="L61" s="59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224">
        <f t="shared" ref="D62:M76" si="25">D25/$C25</f>
        <v>4.3543237055400731E-2</v>
      </c>
      <c r="E62" s="22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224">
        <f t="shared" si="25"/>
        <v>0.33577513362683292</v>
      </c>
      <c r="I62" s="224">
        <f t="shared" si="25"/>
        <v>0.16960381420208492</v>
      </c>
      <c r="J62" s="224">
        <f t="shared" si="25"/>
        <v>6.1110944391162651E-3</v>
      </c>
      <c r="K62" s="224">
        <f t="shared" si="25"/>
        <v>3.3208360955305216E-3</v>
      </c>
      <c r="L62" s="59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224">
        <f t="shared" si="25"/>
        <v>5.5744773235474748E-2</v>
      </c>
      <c r="E63" s="22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224">
        <f t="shared" si="25"/>
        <v>0.3389399155458408</v>
      </c>
      <c r="I63" s="224">
        <f t="shared" si="25"/>
        <v>0.15173907431696379</v>
      </c>
      <c r="J63" s="224">
        <f t="shared" si="25"/>
        <v>5.7890018270048997E-3</v>
      </c>
      <c r="K63" s="224">
        <f t="shared" si="25"/>
        <v>4.1383323818385137E-3</v>
      </c>
      <c r="L63" s="59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224">
        <f t="shared" si="25"/>
        <v>5.6547591649727488E-2</v>
      </c>
      <c r="E64" s="22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224">
        <f t="shared" si="25"/>
        <v>0.31987859152129039</v>
      </c>
      <c r="I64" s="224">
        <f t="shared" si="25"/>
        <v>0.17101753361660166</v>
      </c>
      <c r="J64" s="224">
        <f t="shared" si="25"/>
        <v>4.8837290981563622E-3</v>
      </c>
      <c r="K64" s="224">
        <f t="shared" si="25"/>
        <v>3.846027848508053E-3</v>
      </c>
      <c r="L64" s="59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224">
        <f t="shared" si="25"/>
        <v>5.2678128861035581E-2</v>
      </c>
      <c r="E65" s="22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224">
        <f t="shared" si="25"/>
        <v>0.3214822910264461</v>
      </c>
      <c r="I65" s="224">
        <f t="shared" si="25"/>
        <v>0.16532991572849395</v>
      </c>
      <c r="J65" s="224">
        <f t="shared" si="25"/>
        <v>7.8919048073407098E-3</v>
      </c>
      <c r="K65" s="224">
        <f t="shared" si="25"/>
        <v>7.4181877089479105E-3</v>
      </c>
      <c r="L65" s="59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224">
        <f t="shared" si="25"/>
        <v>4.6567220128442617E-2</v>
      </c>
      <c r="E66" s="22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224">
        <f t="shared" si="25"/>
        <v>0.36111779617585005</v>
      </c>
      <c r="I66" s="224">
        <f t="shared" si="25"/>
        <v>0.15567944063801212</v>
      </c>
      <c r="J66" s="224">
        <f t="shared" si="25"/>
        <v>7.4431416927188488E-3</v>
      </c>
      <c r="K66" s="224">
        <f t="shared" si="25"/>
        <v>7.3740250886116963E-3</v>
      </c>
      <c r="L66" s="59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224">
        <f t="shared" si="25"/>
        <v>4.684644531373016E-2</v>
      </c>
      <c r="E67" s="22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224">
        <f t="shared" si="25"/>
        <v>0.36702614102576842</v>
      </c>
      <c r="I67" s="224">
        <f t="shared" si="25"/>
        <v>0.15852370789861098</v>
      </c>
      <c r="J67" s="224">
        <f t="shared" si="25"/>
        <v>4.1878850963910988E-3</v>
      </c>
      <c r="K67" s="224">
        <f t="shared" si="25"/>
        <v>7.8303042176472524E-3</v>
      </c>
      <c r="L67" s="59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224">
        <f t="shared" si="25"/>
        <v>5.160477664822169E-2</v>
      </c>
      <c r="E68" s="22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224">
        <f t="shared" si="25"/>
        <v>0.36504352508305238</v>
      </c>
      <c r="I68" s="224">
        <f t="shared" si="25"/>
        <v>0.14859353098114711</v>
      </c>
      <c r="J68" s="224">
        <f t="shared" si="25"/>
        <v>5.2798057381012774E-3</v>
      </c>
      <c r="K68" s="224">
        <f t="shared" si="25"/>
        <v>7.3585437431488848E-3</v>
      </c>
      <c r="L68" s="59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224">
        <f t="shared" si="25"/>
        <v>5.3148520879853792E-2</v>
      </c>
      <c r="E69" s="22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224">
        <f t="shared" si="25"/>
        <v>0.35634871572761062</v>
      </c>
      <c r="I69" s="224">
        <f t="shared" si="25"/>
        <v>0.15458222189795739</v>
      </c>
      <c r="J69" s="224">
        <f t="shared" si="25"/>
        <v>5.533717567011277E-3</v>
      </c>
      <c r="K69" s="224">
        <f t="shared" si="25"/>
        <v>7.8059405338072553E-3</v>
      </c>
      <c r="L69" s="59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224">
        <f t="shared" si="25"/>
        <v>6.0023586401937952E-2</v>
      </c>
      <c r="E70" s="22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224">
        <f t="shared" si="25"/>
        <v>0.34295763997743206</v>
      </c>
      <c r="I70" s="224">
        <f t="shared" si="25"/>
        <v>0.15353325958232897</v>
      </c>
      <c r="J70" s="224">
        <f t="shared" si="25"/>
        <v>6.3305163439505525E-3</v>
      </c>
      <c r="K70" s="224">
        <f t="shared" si="25"/>
        <v>9.4227296909279012E-3</v>
      </c>
      <c r="L70" s="59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224">
        <f t="shared" si="25"/>
        <v>5.6146643584089925E-2</v>
      </c>
      <c r="E71" s="22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224">
        <f t="shared" si="25"/>
        <v>0.35099010683563336</v>
      </c>
      <c r="I71" s="224">
        <f t="shared" si="25"/>
        <v>0.14515741451525133</v>
      </c>
      <c r="J71" s="224">
        <f t="shared" si="25"/>
        <v>7.9040801969996622E-3</v>
      </c>
      <c r="K71" s="224">
        <f t="shared" si="25"/>
        <v>1.1146445238687703E-2</v>
      </c>
      <c r="L71" s="59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224">
        <f t="shared" si="25"/>
        <v>5.9164645334402216E-2</v>
      </c>
      <c r="E72" s="22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224">
        <f t="shared" si="25"/>
        <v>0.3607256206067842</v>
      </c>
      <c r="I72" s="224">
        <f t="shared" si="25"/>
        <v>0.13694359843952031</v>
      </c>
      <c r="J72" s="224">
        <f t="shared" si="25"/>
        <v>6.7297014666780524E-3</v>
      </c>
      <c r="K72" s="224">
        <f t="shared" si="25"/>
        <v>9.6234147359235828E-3</v>
      </c>
      <c r="L72" s="59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224">
        <f t="shared" si="25"/>
        <v>5.0740286282722209E-2</v>
      </c>
      <c r="E73" s="22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224">
        <f t="shared" si="25"/>
        <v>0.35847814954437779</v>
      </c>
      <c r="I73" s="224">
        <f t="shared" si="25"/>
        <v>0.14645573618212496</v>
      </c>
      <c r="J73" s="224">
        <f t="shared" si="25"/>
        <v>5.9267793019268543E-3</v>
      </c>
      <c r="K73" s="224">
        <f t="shared" si="25"/>
        <v>8.6843253668746432E-3</v>
      </c>
      <c r="L73" s="59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224">
        <f t="shared" si="25"/>
        <v>4.7941772257613979E-2</v>
      </c>
      <c r="E74" s="22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224">
        <f t="shared" si="25"/>
        <v>0.35645071352551055</v>
      </c>
      <c r="I74" s="224">
        <f t="shared" si="25"/>
        <v>0.14325410141241954</v>
      </c>
      <c r="J74" s="224">
        <f t="shared" si="25"/>
        <v>6.8934781716033242E-3</v>
      </c>
      <c r="K74" s="224">
        <f t="shared" si="25"/>
        <v>8.1439670405595681E-3</v>
      </c>
      <c r="L74" s="59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224">
        <f t="shared" si="25"/>
        <v>4.6348802049610387E-2</v>
      </c>
      <c r="E75" s="22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224">
        <f t="shared" si="25"/>
        <v>0.36984913079008241</v>
      </c>
      <c r="I75" s="224">
        <f t="shared" si="25"/>
        <v>0.14483698860154334</v>
      </c>
      <c r="J75" s="224">
        <f t="shared" si="25"/>
        <v>7.8625821450324773E-3</v>
      </c>
      <c r="K75" s="224">
        <f t="shared" si="25"/>
        <v>8.0458047118358959E-3</v>
      </c>
      <c r="L75" s="59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77">
        <f t="shared" si="25"/>
        <v>4.1098336195402298E-2</v>
      </c>
      <c r="E76" s="577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77">
        <f t="shared" si="25"/>
        <v>0.38204881803173385</v>
      </c>
      <c r="I76" s="577">
        <f t="shared" si="25"/>
        <v>0.14225249818515409</v>
      </c>
      <c r="J76" s="577">
        <f t="shared" si="25"/>
        <v>7.6361448089604109E-3</v>
      </c>
      <c r="K76" s="577">
        <f t="shared" si="25"/>
        <v>7.2789302142252706E-3</v>
      </c>
      <c r="L76" s="595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62B6B-BF71-4398-A027-DF7A13953DBA}">
  <dimension ref="A2:AE77"/>
  <sheetViews>
    <sheetView zoomScale="80" zoomScaleNormal="8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8" max="30" width="0" hidden="1" customWidth="1"/>
  </cols>
  <sheetData>
    <row r="2" spans="1:31" s="92" customFormat="1" ht="16.2" thickBot="1" x14ac:dyDescent="0.35">
      <c r="A2" s="90"/>
      <c r="B2" s="91"/>
    </row>
    <row r="3" spans="1:31" s="92" customFormat="1" ht="47.4" thickTop="1" thickBot="1" x14ac:dyDescent="0.9">
      <c r="A3" s="90"/>
      <c r="B3" s="93"/>
      <c r="C3" s="343" t="s">
        <v>396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1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1"/>
    </row>
    <row r="4" spans="1:31" ht="15.6" thickTop="1" thickBot="1" x14ac:dyDescent="0.35"/>
    <row r="5" spans="1:31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31" ht="15.6" thickTop="1" thickBot="1" x14ac:dyDescent="0.35"/>
    <row r="7" spans="1:31" ht="106.8" thickTop="1" x14ac:dyDescent="0.3">
      <c r="B7" s="211" t="s">
        <v>363</v>
      </c>
      <c r="C7" s="212" t="s">
        <v>364</v>
      </c>
      <c r="D7" s="212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590" t="s">
        <v>370</v>
      </c>
      <c r="J7" s="212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31" x14ac:dyDescent="0.3">
      <c r="B8" s="214" t="s">
        <v>375</v>
      </c>
      <c r="C8" s="215">
        <v>751753.77899999998</v>
      </c>
      <c r="D8" s="216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591">
        <v>112275.18700000001</v>
      </c>
      <c r="J8" s="216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31" x14ac:dyDescent="0.3">
      <c r="B9" s="214" t="s">
        <v>376</v>
      </c>
      <c r="C9" s="215">
        <v>662739.723</v>
      </c>
      <c r="D9" s="216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591">
        <v>116948.853</v>
      </c>
      <c r="J9" s="216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31" x14ac:dyDescent="0.3">
      <c r="B10" s="214" t="s">
        <v>377</v>
      </c>
      <c r="C10" s="215">
        <v>634089.75800000003</v>
      </c>
      <c r="D10" s="216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591">
        <v>118842.806</v>
      </c>
      <c r="J10" s="216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31" x14ac:dyDescent="0.3">
      <c r="B11" s="214" t="s">
        <v>378</v>
      </c>
      <c r="C11" s="215">
        <v>620226.26100000006</v>
      </c>
      <c r="D11" s="216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591">
        <v>121436.394</v>
      </c>
      <c r="J11" s="216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31" x14ac:dyDescent="0.3">
      <c r="B12" s="214" t="s">
        <v>379</v>
      </c>
      <c r="C12" s="215">
        <v>617135.95499999996</v>
      </c>
      <c r="D12" s="216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591">
        <v>127154.16</v>
      </c>
      <c r="J12" s="216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31" x14ac:dyDescent="0.3">
      <c r="B13" s="214" t="s">
        <v>380</v>
      </c>
      <c r="C13" s="215">
        <v>646561.67200000002</v>
      </c>
      <c r="D13" s="216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591">
        <v>127776.133</v>
      </c>
      <c r="J13" s="216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31" x14ac:dyDescent="0.3">
      <c r="B14" s="214" t="s">
        <v>381</v>
      </c>
      <c r="C14" s="215">
        <v>640221.44499999995</v>
      </c>
      <c r="D14" s="216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591">
        <v>121302.277</v>
      </c>
      <c r="J14" s="216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31" x14ac:dyDescent="0.3">
      <c r="B15" s="214" t="s">
        <v>382</v>
      </c>
      <c r="C15" s="215">
        <v>629348.93099999998</v>
      </c>
      <c r="D15" s="216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591">
        <v>133071.95300000001</v>
      </c>
      <c r="J15" s="216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31" x14ac:dyDescent="0.3">
      <c r="B16" s="214" t="s">
        <v>383</v>
      </c>
      <c r="C16" s="215">
        <v>592225.36300000001</v>
      </c>
      <c r="D16" s="216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591">
        <v>121535.35400000001</v>
      </c>
      <c r="J16" s="216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591">
        <v>113285.058</v>
      </c>
      <c r="J17" s="216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591">
        <v>107301.292</v>
      </c>
      <c r="J18" s="216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591">
        <v>105957.923</v>
      </c>
      <c r="J19" s="216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591">
        <v>102485.492</v>
      </c>
      <c r="J20" s="216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591">
        <v>111981.16899999999</v>
      </c>
      <c r="J21" s="216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591">
        <v>100390.117</v>
      </c>
      <c r="J22" s="216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591">
        <v>91445.566999999995</v>
      </c>
      <c r="J23" s="216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591">
        <v>91803.047000000006</v>
      </c>
      <c r="J24" s="216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591">
        <v>104397.34699999999</v>
      </c>
      <c r="J25" s="216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591">
        <v>91371.926000000007</v>
      </c>
      <c r="J26" s="216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591">
        <v>93518.478000000003</v>
      </c>
      <c r="J27" s="216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591">
        <v>94513.854999999996</v>
      </c>
      <c r="J28" s="216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591">
        <v>95723.233999999997</v>
      </c>
      <c r="J29" s="216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591">
        <v>98183.3</v>
      </c>
      <c r="J30" s="216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591">
        <v>91787.406000000003</v>
      </c>
      <c r="J31" s="216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591">
        <v>93184.203999999998</v>
      </c>
      <c r="J32" s="216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591">
        <v>90255.786999999997</v>
      </c>
      <c r="J33" s="216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591">
        <v>86628.089000000007</v>
      </c>
      <c r="J34" s="216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591">
        <v>82290.861000000004</v>
      </c>
      <c r="J35" s="216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591">
        <v>87546.403999999995</v>
      </c>
      <c r="J36" s="216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591">
        <v>84091.307000000001</v>
      </c>
      <c r="J37" s="216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591">
        <v>85045.678</v>
      </c>
      <c r="J38" s="216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592">
        <v>85308.188999999998</v>
      </c>
      <c r="J39" s="66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593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59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224">
        <f t="shared" ref="D46:M61" si="6">D9/$C9</f>
        <v>8.520468449421735E-2</v>
      </c>
      <c r="E46" s="22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224">
        <f t="shared" si="6"/>
        <v>0.36574688461823196</v>
      </c>
      <c r="I46" s="594">
        <f t="shared" si="6"/>
        <v>0.17646271823063789</v>
      </c>
      <c r="J46" s="224">
        <f t="shared" si="6"/>
        <v>8.3521144242624488E-3</v>
      </c>
      <c r="K46" s="224">
        <f t="shared" si="6"/>
        <v>8.7343655421722767E-3</v>
      </c>
      <c r="L46" s="22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224">
        <f t="shared" si="6"/>
        <v>7.850179942505868E-2</v>
      </c>
      <c r="E47" s="22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224">
        <f t="shared" si="6"/>
        <v>0.30995619393051294</v>
      </c>
      <c r="I47" s="594">
        <f t="shared" si="6"/>
        <v>0.18742268661592226</v>
      </c>
      <c r="J47" s="224">
        <f t="shared" si="6"/>
        <v>8.6041998489431518E-3</v>
      </c>
      <c r="K47" s="224">
        <f t="shared" si="6"/>
        <v>8.5770380792051844E-3</v>
      </c>
      <c r="L47" s="22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224">
        <f t="shared" si="6"/>
        <v>6.797924185283731E-2</v>
      </c>
      <c r="E48" s="22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224">
        <f t="shared" si="6"/>
        <v>0.31280008635429257</v>
      </c>
      <c r="I48" s="594">
        <f t="shared" si="6"/>
        <v>0.19579369922873999</v>
      </c>
      <c r="J48" s="224">
        <f t="shared" si="6"/>
        <v>8.9541677758788081E-3</v>
      </c>
      <c r="K48" s="224">
        <f t="shared" si="6"/>
        <v>8.8507119823486476E-3</v>
      </c>
      <c r="L48" s="22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224">
        <f t="shared" si="6"/>
        <v>6.2053005808096216E-2</v>
      </c>
      <c r="E49" s="22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224">
        <f t="shared" si="6"/>
        <v>0.32581235037585843</v>
      </c>
      <c r="I49" s="594">
        <f t="shared" si="6"/>
        <v>0.20603913768077248</v>
      </c>
      <c r="J49" s="224">
        <f t="shared" si="6"/>
        <v>8.814462933050141E-3</v>
      </c>
      <c r="K49" s="224">
        <f t="shared" si="6"/>
        <v>1.1041597795092008E-2</v>
      </c>
      <c r="L49" s="22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224">
        <f t="shared" si="6"/>
        <v>7.6765914450926495E-2</v>
      </c>
      <c r="E50" s="22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224">
        <f t="shared" si="6"/>
        <v>0.34844119402116369</v>
      </c>
      <c r="I50" s="594">
        <f t="shared" si="6"/>
        <v>0.19762404505783943</v>
      </c>
      <c r="J50" s="224">
        <f t="shared" si="6"/>
        <v>9.0951200089076714E-3</v>
      </c>
      <c r="K50" s="224">
        <f t="shared" si="6"/>
        <v>1.2702234536414029E-2</v>
      </c>
      <c r="L50" s="22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224">
        <f t="shared" si="6"/>
        <v>8.1289148319609941E-2</v>
      </c>
      <c r="E51" s="22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224">
        <f t="shared" si="6"/>
        <v>0.34834651001107908</v>
      </c>
      <c r="I51" s="594">
        <f t="shared" si="6"/>
        <v>0.18946924997178127</v>
      </c>
      <c r="J51" s="224">
        <f t="shared" si="6"/>
        <v>9.2637196806176977E-3</v>
      </c>
      <c r="K51" s="224">
        <f t="shared" si="6"/>
        <v>8.0957238163117135E-3</v>
      </c>
      <c r="L51" s="22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224">
        <f t="shared" si="6"/>
        <v>7.7572509613113169E-2</v>
      </c>
      <c r="E52" s="22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224">
        <f t="shared" si="6"/>
        <v>0.32950709182979449</v>
      </c>
      <c r="I52" s="594">
        <f t="shared" si="6"/>
        <v>0.21144383734561395</v>
      </c>
      <c r="J52" s="224">
        <f t="shared" si="6"/>
        <v>1.0703347011802583E-2</v>
      </c>
      <c r="K52" s="224">
        <f t="shared" si="6"/>
        <v>7.0067998574228135E-3</v>
      </c>
      <c r="L52" s="22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224">
        <f t="shared" si="6"/>
        <v>6.4150714193576333E-2</v>
      </c>
      <c r="E53" s="22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224">
        <f t="shared" si="6"/>
        <v>0.32660864779612619</v>
      </c>
      <c r="I53" s="594">
        <f t="shared" si="6"/>
        <v>0.20521808350852411</v>
      </c>
      <c r="J53" s="224">
        <f t="shared" si="6"/>
        <v>1.1279069451133926E-2</v>
      </c>
      <c r="K53" s="224">
        <f t="shared" si="6"/>
        <v>9.7795034826970084E-4</v>
      </c>
      <c r="L53" s="22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224">
        <f t="shared" si="6"/>
        <v>5.7508240467362422E-2</v>
      </c>
      <c r="E54" s="22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224">
        <f t="shared" si="6"/>
        <v>0.34766894317871139</v>
      </c>
      <c r="I54" s="594">
        <f t="shared" si="6"/>
        <v>0.19180395219896129</v>
      </c>
      <c r="J54" s="224">
        <f t="shared" si="6"/>
        <v>1.2642869934900382E-2</v>
      </c>
      <c r="K54" s="224">
        <f t="shared" si="6"/>
        <v>4.453807901629689E-4</v>
      </c>
      <c r="L54" s="22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224">
        <f t="shared" si="6"/>
        <v>5.6637919500380725E-2</v>
      </c>
      <c r="E55" s="22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224">
        <f t="shared" si="6"/>
        <v>0.37479613668287387</v>
      </c>
      <c r="I55" s="594">
        <f t="shared" si="6"/>
        <v>0.17818812416291926</v>
      </c>
      <c r="J55" s="224">
        <f t="shared" si="6"/>
        <v>3.0277517587408609E-3</v>
      </c>
      <c r="K55" s="224">
        <f t="shared" si="6"/>
        <v>1.5651471095385449E-3</v>
      </c>
      <c r="L55" s="22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224">
        <f t="shared" si="6"/>
        <v>5.8938267976225145E-2</v>
      </c>
      <c r="E56" s="22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224">
        <f t="shared" si="6"/>
        <v>0.37161151970771705</v>
      </c>
      <c r="I56" s="594">
        <f t="shared" si="6"/>
        <v>0.17753422201732369</v>
      </c>
      <c r="J56" s="224">
        <f t="shared" si="6"/>
        <v>2.8309639880353663E-3</v>
      </c>
      <c r="K56" s="224">
        <f t="shared" si="6"/>
        <v>2.6910667585725309E-3</v>
      </c>
      <c r="L56" s="22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224">
        <f t="shared" si="6"/>
        <v>6.2173648551075593E-2</v>
      </c>
      <c r="E57" s="22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224">
        <f t="shared" si="6"/>
        <v>0.37305986525728679</v>
      </c>
      <c r="I57" s="594">
        <f t="shared" si="6"/>
        <v>0.1712278485152951</v>
      </c>
      <c r="J57" s="224">
        <f t="shared" si="6"/>
        <v>2.6144195805032581E-3</v>
      </c>
      <c r="K57" s="224">
        <f t="shared" si="6"/>
        <v>3.5067231539701173E-3</v>
      </c>
      <c r="L57" s="22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224">
        <f t="shared" si="6"/>
        <v>5.6101668828914701E-2</v>
      </c>
      <c r="E58" s="22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224">
        <f t="shared" si="6"/>
        <v>0.36562781553345902</v>
      </c>
      <c r="I58" s="594">
        <f t="shared" si="6"/>
        <v>0.17767262066715217</v>
      </c>
      <c r="J58" s="224">
        <f t="shared" si="6"/>
        <v>3.1637105655070402E-3</v>
      </c>
      <c r="K58" s="224">
        <f t="shared" si="6"/>
        <v>4.0256343216027203E-3</v>
      </c>
      <c r="L58" s="22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224">
        <f t="shared" si="6"/>
        <v>5.5649934836934416E-2</v>
      </c>
      <c r="E59" s="22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224">
        <f t="shared" si="6"/>
        <v>0.34286140168247642</v>
      </c>
      <c r="I59" s="594">
        <f t="shared" si="6"/>
        <v>0.16665782081386021</v>
      </c>
      <c r="J59" s="224">
        <f t="shared" si="6"/>
        <v>3.396463836599042E-3</v>
      </c>
      <c r="K59" s="224">
        <f t="shared" si="6"/>
        <v>4.9969049641798739E-3</v>
      </c>
      <c r="L59" s="22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224">
        <f t="shared" si="6"/>
        <v>4.9654465195050825E-2</v>
      </c>
      <c r="E60" s="22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224">
        <f t="shared" si="6"/>
        <v>0.35694210705093027</v>
      </c>
      <c r="I60" s="594">
        <f t="shared" si="6"/>
        <v>0.15065956013549722</v>
      </c>
      <c r="J60" s="224">
        <f t="shared" si="6"/>
        <v>4.6569669487134422E-3</v>
      </c>
      <c r="K60" s="224">
        <f t="shared" si="6"/>
        <v>3.1471284593571143E-3</v>
      </c>
      <c r="L60" s="22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224">
        <f t="shared" si="6"/>
        <v>4.9341907603179955E-2</v>
      </c>
      <c r="E61" s="22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224">
        <f t="shared" si="6"/>
        <v>0.32995542172283526</v>
      </c>
      <c r="I61" s="594">
        <f t="shared" si="6"/>
        <v>0.15624754642690258</v>
      </c>
      <c r="J61" s="224">
        <f t="shared" si="6"/>
        <v>3.9040966214194529E-3</v>
      </c>
      <c r="K61" s="224">
        <f t="shared" si="6"/>
        <v>2.9144033870062325E-3</v>
      </c>
      <c r="L61" s="22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224">
        <f t="shared" ref="D62:M76" si="25">D25/$C25</f>
        <v>4.3543237055400731E-2</v>
      </c>
      <c r="E62" s="22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224">
        <f t="shared" si="25"/>
        <v>0.33577513362683292</v>
      </c>
      <c r="I62" s="594">
        <f t="shared" si="25"/>
        <v>0.16960381420208492</v>
      </c>
      <c r="J62" s="224">
        <f t="shared" si="25"/>
        <v>6.1110944391162651E-3</v>
      </c>
      <c r="K62" s="224">
        <f t="shared" si="25"/>
        <v>3.3208360955305216E-3</v>
      </c>
      <c r="L62" s="22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224">
        <f t="shared" si="25"/>
        <v>5.5744773235474748E-2</v>
      </c>
      <c r="E63" s="22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224">
        <f t="shared" si="25"/>
        <v>0.3389399155458408</v>
      </c>
      <c r="I63" s="594">
        <f t="shared" si="25"/>
        <v>0.15173907431696379</v>
      </c>
      <c r="J63" s="224">
        <f t="shared" si="25"/>
        <v>5.7890018270048997E-3</v>
      </c>
      <c r="K63" s="224">
        <f t="shared" si="25"/>
        <v>4.1383323818385137E-3</v>
      </c>
      <c r="L63" s="22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224">
        <f t="shared" si="25"/>
        <v>5.6547591649727488E-2</v>
      </c>
      <c r="E64" s="22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224">
        <f t="shared" si="25"/>
        <v>0.31987859152129039</v>
      </c>
      <c r="I64" s="594">
        <f t="shared" si="25"/>
        <v>0.17101753361660166</v>
      </c>
      <c r="J64" s="224">
        <f t="shared" si="25"/>
        <v>4.8837290981563622E-3</v>
      </c>
      <c r="K64" s="224">
        <f t="shared" si="25"/>
        <v>3.846027848508053E-3</v>
      </c>
      <c r="L64" s="22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224">
        <f t="shared" si="25"/>
        <v>5.2678128861035581E-2</v>
      </c>
      <c r="E65" s="22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224">
        <f t="shared" si="25"/>
        <v>0.3214822910264461</v>
      </c>
      <c r="I65" s="594">
        <f t="shared" si="25"/>
        <v>0.16532991572849395</v>
      </c>
      <c r="J65" s="224">
        <f t="shared" si="25"/>
        <v>7.8919048073407098E-3</v>
      </c>
      <c r="K65" s="224">
        <f t="shared" si="25"/>
        <v>7.4181877089479105E-3</v>
      </c>
      <c r="L65" s="22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224">
        <f t="shared" si="25"/>
        <v>4.6567220128442617E-2</v>
      </c>
      <c r="E66" s="22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224">
        <f t="shared" si="25"/>
        <v>0.36111779617585005</v>
      </c>
      <c r="I66" s="594">
        <f t="shared" si="25"/>
        <v>0.15567944063801212</v>
      </c>
      <c r="J66" s="224">
        <f t="shared" si="25"/>
        <v>7.4431416927188488E-3</v>
      </c>
      <c r="K66" s="224">
        <f t="shared" si="25"/>
        <v>7.3740250886116963E-3</v>
      </c>
      <c r="L66" s="22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224">
        <f t="shared" si="25"/>
        <v>4.684644531373016E-2</v>
      </c>
      <c r="E67" s="22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224">
        <f t="shared" si="25"/>
        <v>0.36702614102576842</v>
      </c>
      <c r="I67" s="594">
        <f t="shared" si="25"/>
        <v>0.15852370789861098</v>
      </c>
      <c r="J67" s="224">
        <f t="shared" si="25"/>
        <v>4.1878850963910988E-3</v>
      </c>
      <c r="K67" s="224">
        <f t="shared" si="25"/>
        <v>7.8303042176472524E-3</v>
      </c>
      <c r="L67" s="22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224">
        <f t="shared" si="25"/>
        <v>5.160477664822169E-2</v>
      </c>
      <c r="E68" s="22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224">
        <f t="shared" si="25"/>
        <v>0.36504352508305238</v>
      </c>
      <c r="I68" s="594">
        <f t="shared" si="25"/>
        <v>0.14859353098114711</v>
      </c>
      <c r="J68" s="224">
        <f t="shared" si="25"/>
        <v>5.2798057381012774E-3</v>
      </c>
      <c r="K68" s="224">
        <f t="shared" si="25"/>
        <v>7.3585437431488848E-3</v>
      </c>
      <c r="L68" s="22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224">
        <f t="shared" si="25"/>
        <v>5.3148520879853792E-2</v>
      </c>
      <c r="E69" s="22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224">
        <f t="shared" si="25"/>
        <v>0.35634871572761062</v>
      </c>
      <c r="I69" s="594">
        <f t="shared" si="25"/>
        <v>0.15458222189795739</v>
      </c>
      <c r="J69" s="224">
        <f t="shared" si="25"/>
        <v>5.533717567011277E-3</v>
      </c>
      <c r="K69" s="224">
        <f t="shared" si="25"/>
        <v>7.8059405338072553E-3</v>
      </c>
      <c r="L69" s="22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224">
        <f t="shared" si="25"/>
        <v>6.0023586401937952E-2</v>
      </c>
      <c r="E70" s="22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224">
        <f t="shared" si="25"/>
        <v>0.34295763997743206</v>
      </c>
      <c r="I70" s="594">
        <f t="shared" si="25"/>
        <v>0.15353325958232897</v>
      </c>
      <c r="J70" s="224">
        <f t="shared" si="25"/>
        <v>6.3305163439505525E-3</v>
      </c>
      <c r="K70" s="224">
        <f t="shared" si="25"/>
        <v>9.4227296909279012E-3</v>
      </c>
      <c r="L70" s="22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224">
        <f t="shared" si="25"/>
        <v>5.6146643584089925E-2</v>
      </c>
      <c r="E71" s="22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224">
        <f t="shared" si="25"/>
        <v>0.35099010683563336</v>
      </c>
      <c r="I71" s="594">
        <f t="shared" si="25"/>
        <v>0.14515741451525133</v>
      </c>
      <c r="J71" s="224">
        <f t="shared" si="25"/>
        <v>7.9040801969996622E-3</v>
      </c>
      <c r="K71" s="224">
        <f t="shared" si="25"/>
        <v>1.1146445238687703E-2</v>
      </c>
      <c r="L71" s="22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224">
        <f t="shared" si="25"/>
        <v>5.9164645334402216E-2</v>
      </c>
      <c r="E72" s="22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224">
        <f t="shared" si="25"/>
        <v>0.3607256206067842</v>
      </c>
      <c r="I72" s="594">
        <f t="shared" si="25"/>
        <v>0.13694359843952031</v>
      </c>
      <c r="J72" s="224">
        <f t="shared" si="25"/>
        <v>6.7297014666780524E-3</v>
      </c>
      <c r="K72" s="224">
        <f t="shared" si="25"/>
        <v>9.6234147359235828E-3</v>
      </c>
      <c r="L72" s="22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224">
        <f t="shared" si="25"/>
        <v>5.0740286282722209E-2</v>
      </c>
      <c r="E73" s="22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224">
        <f t="shared" si="25"/>
        <v>0.35847814954437779</v>
      </c>
      <c r="I73" s="594">
        <f t="shared" si="25"/>
        <v>0.14645573618212496</v>
      </c>
      <c r="J73" s="224">
        <f t="shared" si="25"/>
        <v>5.9267793019268543E-3</v>
      </c>
      <c r="K73" s="224">
        <f t="shared" si="25"/>
        <v>8.6843253668746432E-3</v>
      </c>
      <c r="L73" s="22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224">
        <f t="shared" si="25"/>
        <v>4.7941772257613979E-2</v>
      </c>
      <c r="E74" s="22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224">
        <f t="shared" si="25"/>
        <v>0.35645071352551055</v>
      </c>
      <c r="I74" s="594">
        <f t="shared" si="25"/>
        <v>0.14325410141241954</v>
      </c>
      <c r="J74" s="224">
        <f t="shared" si="25"/>
        <v>6.8934781716033242E-3</v>
      </c>
      <c r="K74" s="224">
        <f t="shared" si="25"/>
        <v>8.1439670405595681E-3</v>
      </c>
      <c r="L74" s="22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224">
        <f t="shared" si="25"/>
        <v>4.6348802049610387E-2</v>
      </c>
      <c r="E75" s="22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224">
        <f t="shared" si="25"/>
        <v>0.36984913079008241</v>
      </c>
      <c r="I75" s="594">
        <f t="shared" si="25"/>
        <v>0.14483698860154334</v>
      </c>
      <c r="J75" s="224">
        <f t="shared" si="25"/>
        <v>7.8625821450324773E-3</v>
      </c>
      <c r="K75" s="224">
        <f t="shared" si="25"/>
        <v>8.0458047118358959E-3</v>
      </c>
      <c r="L75" s="22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77">
        <f t="shared" si="25"/>
        <v>4.1098336195402298E-2</v>
      </c>
      <c r="E76" s="577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77">
        <f t="shared" si="25"/>
        <v>0.38204881803173385</v>
      </c>
      <c r="I76" s="595">
        <f t="shared" si="25"/>
        <v>0.14225249818515409</v>
      </c>
      <c r="J76" s="577">
        <f t="shared" si="25"/>
        <v>7.6361448089604109E-3</v>
      </c>
      <c r="K76" s="577">
        <f t="shared" si="25"/>
        <v>7.2789302142252706E-3</v>
      </c>
      <c r="L76" s="577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E9F1-57AB-488C-AFCC-C2F663C71E6E}">
  <dimension ref="A2:AC77"/>
  <sheetViews>
    <sheetView zoomScaleNormal="10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1.44140625" customWidth="1"/>
    <col min="6" max="6" width="9.109375" bestFit="1" customWidth="1"/>
    <col min="8" max="12" width="11.44140625" customWidth="1"/>
    <col min="18" max="30" width="0" hidden="1" customWidth="1"/>
  </cols>
  <sheetData>
    <row r="2" spans="1:29" s="92" customFormat="1" ht="16.2" thickBot="1" x14ac:dyDescent="0.35">
      <c r="A2" s="90"/>
      <c r="B2" s="91"/>
    </row>
    <row r="3" spans="1:29" s="92" customFormat="1" ht="47.4" thickTop="1" thickBot="1" x14ac:dyDescent="0.9">
      <c r="A3" s="90"/>
      <c r="B3" s="93"/>
      <c r="C3" s="343" t="s">
        <v>514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1"/>
    </row>
    <row r="4" spans="1:29" ht="15.6" thickTop="1" thickBot="1" x14ac:dyDescent="0.35"/>
    <row r="5" spans="1:29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29" ht="15.6" thickTop="1" thickBot="1" x14ac:dyDescent="0.35"/>
    <row r="7" spans="1:29" ht="106.8" thickTop="1" x14ac:dyDescent="0.3">
      <c r="B7" s="211" t="s">
        <v>363</v>
      </c>
      <c r="C7" s="212" t="s">
        <v>364</v>
      </c>
      <c r="D7" s="590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212" t="s">
        <v>370</v>
      </c>
      <c r="J7" s="212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29" x14ac:dyDescent="0.3">
      <c r="B8" s="214" t="s">
        <v>375</v>
      </c>
      <c r="C8" s="215">
        <v>751753.77899999998</v>
      </c>
      <c r="D8" s="591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216">
        <v>112275.18700000001</v>
      </c>
      <c r="J8" s="216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29" x14ac:dyDescent="0.3">
      <c r="B9" s="214" t="s">
        <v>376</v>
      </c>
      <c r="C9" s="215">
        <v>662739.723</v>
      </c>
      <c r="D9" s="591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216">
        <v>116948.853</v>
      </c>
      <c r="J9" s="216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29" x14ac:dyDescent="0.3">
      <c r="B10" s="214" t="s">
        <v>377</v>
      </c>
      <c r="C10" s="215">
        <v>634089.75800000003</v>
      </c>
      <c r="D10" s="591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216">
        <v>118842.806</v>
      </c>
      <c r="J10" s="216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29" x14ac:dyDescent="0.3">
      <c r="B11" s="214" t="s">
        <v>378</v>
      </c>
      <c r="C11" s="215">
        <v>620226.26100000006</v>
      </c>
      <c r="D11" s="591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216">
        <v>121436.394</v>
      </c>
      <c r="J11" s="216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29" x14ac:dyDescent="0.3">
      <c r="B12" s="214" t="s">
        <v>379</v>
      </c>
      <c r="C12" s="215">
        <v>617135.95499999996</v>
      </c>
      <c r="D12" s="591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216">
        <v>127154.16</v>
      </c>
      <c r="J12" s="216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29" x14ac:dyDescent="0.3">
      <c r="B13" s="214" t="s">
        <v>380</v>
      </c>
      <c r="C13" s="215">
        <v>646561.67200000002</v>
      </c>
      <c r="D13" s="591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216">
        <v>127776.133</v>
      </c>
      <c r="J13" s="216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29" x14ac:dyDescent="0.3">
      <c r="B14" s="214" t="s">
        <v>381</v>
      </c>
      <c r="C14" s="215">
        <v>640221.44499999995</v>
      </c>
      <c r="D14" s="591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216">
        <v>121302.277</v>
      </c>
      <c r="J14" s="216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29" x14ac:dyDescent="0.3">
      <c r="B15" s="214" t="s">
        <v>382</v>
      </c>
      <c r="C15" s="215">
        <v>629348.93099999998</v>
      </c>
      <c r="D15" s="591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216">
        <v>133071.95300000001</v>
      </c>
      <c r="J15" s="216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29" x14ac:dyDescent="0.3">
      <c r="B16" s="214" t="s">
        <v>383</v>
      </c>
      <c r="C16" s="215">
        <v>592225.36300000001</v>
      </c>
      <c r="D16" s="591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216">
        <v>121535.35400000001</v>
      </c>
      <c r="J16" s="216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591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216">
        <v>113285.058</v>
      </c>
      <c r="J17" s="216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591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216">
        <v>107301.292</v>
      </c>
      <c r="J18" s="216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591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216">
        <v>105957.923</v>
      </c>
      <c r="J19" s="216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591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216">
        <v>102485.492</v>
      </c>
      <c r="J20" s="216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591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216">
        <v>111981.16899999999</v>
      </c>
      <c r="J21" s="216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591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216">
        <v>100390.117</v>
      </c>
      <c r="J22" s="216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591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216">
        <v>91445.566999999995</v>
      </c>
      <c r="J23" s="216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591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216">
        <v>91803.047000000006</v>
      </c>
      <c r="J24" s="216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591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216">
        <v>104397.34699999999</v>
      </c>
      <c r="J25" s="216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591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216">
        <v>91371.926000000007</v>
      </c>
      <c r="J26" s="216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591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216">
        <v>93518.478000000003</v>
      </c>
      <c r="J27" s="216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591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216">
        <v>94513.854999999996</v>
      </c>
      <c r="J28" s="216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591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216">
        <v>95723.233999999997</v>
      </c>
      <c r="J29" s="216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591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216">
        <v>98183.3</v>
      </c>
      <c r="J30" s="216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591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216">
        <v>91787.406000000003</v>
      </c>
      <c r="J31" s="216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591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216">
        <v>93184.203999999998</v>
      </c>
      <c r="J32" s="216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591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216">
        <v>90255.786999999997</v>
      </c>
      <c r="J33" s="216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591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216">
        <v>86628.089000000007</v>
      </c>
      <c r="J34" s="216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591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216">
        <v>82290.861000000004</v>
      </c>
      <c r="J35" s="216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591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216">
        <v>87546.403999999995</v>
      </c>
      <c r="J36" s="216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591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216">
        <v>84091.307000000001</v>
      </c>
      <c r="J37" s="216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591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216">
        <v>85045.678</v>
      </c>
      <c r="J38" s="216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592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66">
        <v>85308.188999999998</v>
      </c>
      <c r="J39" s="66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  <c r="H42" s="105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593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220" t="str">
        <f t="shared" si="0"/>
        <v>O4000XBIO - Oil and petroleum products (excluding biofuel portion)</v>
      </c>
      <c r="J44" s="220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59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224">
        <f t="shared" si="2"/>
        <v>0.1493510111107802</v>
      </c>
      <c r="J45" s="22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594">
        <f t="shared" ref="D46:M61" si="6">D9/$C9</f>
        <v>8.520468449421735E-2</v>
      </c>
      <c r="E46" s="22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224">
        <f t="shared" si="6"/>
        <v>0.36574688461823196</v>
      </c>
      <c r="I46" s="224">
        <f t="shared" si="6"/>
        <v>0.17646271823063789</v>
      </c>
      <c r="J46" s="224">
        <f t="shared" si="6"/>
        <v>8.3521144242624488E-3</v>
      </c>
      <c r="K46" s="224">
        <f t="shared" si="6"/>
        <v>8.7343655421722767E-3</v>
      </c>
      <c r="L46" s="22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594">
        <f t="shared" si="6"/>
        <v>7.850179942505868E-2</v>
      </c>
      <c r="E47" s="22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224">
        <f t="shared" si="6"/>
        <v>0.30995619393051294</v>
      </c>
      <c r="I47" s="224">
        <f t="shared" si="6"/>
        <v>0.18742268661592226</v>
      </c>
      <c r="J47" s="224">
        <f t="shared" si="6"/>
        <v>8.6041998489431518E-3</v>
      </c>
      <c r="K47" s="224">
        <f t="shared" si="6"/>
        <v>8.5770380792051844E-3</v>
      </c>
      <c r="L47" s="22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594">
        <f t="shared" si="6"/>
        <v>6.797924185283731E-2</v>
      </c>
      <c r="E48" s="22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224">
        <f t="shared" si="6"/>
        <v>0.31280008635429257</v>
      </c>
      <c r="I48" s="224">
        <f t="shared" si="6"/>
        <v>0.19579369922873999</v>
      </c>
      <c r="J48" s="224">
        <f t="shared" si="6"/>
        <v>8.9541677758788081E-3</v>
      </c>
      <c r="K48" s="224">
        <f t="shared" si="6"/>
        <v>8.8507119823486476E-3</v>
      </c>
      <c r="L48" s="22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594">
        <f t="shared" si="6"/>
        <v>6.2053005808096216E-2</v>
      </c>
      <c r="E49" s="22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224">
        <f t="shared" si="6"/>
        <v>0.32581235037585843</v>
      </c>
      <c r="I49" s="224">
        <f t="shared" si="6"/>
        <v>0.20603913768077248</v>
      </c>
      <c r="J49" s="224">
        <f t="shared" si="6"/>
        <v>8.814462933050141E-3</v>
      </c>
      <c r="K49" s="224">
        <f t="shared" si="6"/>
        <v>1.1041597795092008E-2</v>
      </c>
      <c r="L49" s="22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594">
        <f t="shared" si="6"/>
        <v>7.6765914450926495E-2</v>
      </c>
      <c r="E50" s="22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224">
        <f t="shared" si="6"/>
        <v>0.34844119402116369</v>
      </c>
      <c r="I50" s="224">
        <f t="shared" si="6"/>
        <v>0.19762404505783943</v>
      </c>
      <c r="J50" s="224">
        <f t="shared" si="6"/>
        <v>9.0951200089076714E-3</v>
      </c>
      <c r="K50" s="224">
        <f t="shared" si="6"/>
        <v>1.2702234536414029E-2</v>
      </c>
      <c r="L50" s="22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594">
        <f t="shared" si="6"/>
        <v>8.1289148319609941E-2</v>
      </c>
      <c r="E51" s="22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224">
        <f t="shared" si="6"/>
        <v>0.34834651001107908</v>
      </c>
      <c r="I51" s="224">
        <f t="shared" si="6"/>
        <v>0.18946924997178127</v>
      </c>
      <c r="J51" s="224">
        <f t="shared" si="6"/>
        <v>9.2637196806176977E-3</v>
      </c>
      <c r="K51" s="224">
        <f t="shared" si="6"/>
        <v>8.0957238163117135E-3</v>
      </c>
      <c r="L51" s="22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594">
        <f t="shared" si="6"/>
        <v>7.7572509613113169E-2</v>
      </c>
      <c r="E52" s="22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224">
        <f t="shared" si="6"/>
        <v>0.32950709182979449</v>
      </c>
      <c r="I52" s="224">
        <f t="shared" si="6"/>
        <v>0.21144383734561395</v>
      </c>
      <c r="J52" s="224">
        <f t="shared" si="6"/>
        <v>1.0703347011802583E-2</v>
      </c>
      <c r="K52" s="224">
        <f t="shared" si="6"/>
        <v>7.0067998574228135E-3</v>
      </c>
      <c r="L52" s="22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594">
        <f t="shared" si="6"/>
        <v>6.4150714193576333E-2</v>
      </c>
      <c r="E53" s="22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224">
        <f t="shared" si="6"/>
        <v>0.32660864779612619</v>
      </c>
      <c r="I53" s="224">
        <f t="shared" si="6"/>
        <v>0.20521808350852411</v>
      </c>
      <c r="J53" s="224">
        <f t="shared" si="6"/>
        <v>1.1279069451133926E-2</v>
      </c>
      <c r="K53" s="224">
        <f t="shared" si="6"/>
        <v>9.7795034826970084E-4</v>
      </c>
      <c r="L53" s="22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594">
        <f t="shared" si="6"/>
        <v>5.7508240467362422E-2</v>
      </c>
      <c r="E54" s="22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224">
        <f t="shared" si="6"/>
        <v>0.34766894317871139</v>
      </c>
      <c r="I54" s="224">
        <f t="shared" si="6"/>
        <v>0.19180395219896129</v>
      </c>
      <c r="J54" s="224">
        <f t="shared" si="6"/>
        <v>1.2642869934900382E-2</v>
      </c>
      <c r="K54" s="224">
        <f t="shared" si="6"/>
        <v>4.453807901629689E-4</v>
      </c>
      <c r="L54" s="22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594">
        <f t="shared" si="6"/>
        <v>5.6637919500380725E-2</v>
      </c>
      <c r="E55" s="22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224">
        <f t="shared" si="6"/>
        <v>0.37479613668287387</v>
      </c>
      <c r="I55" s="224">
        <f t="shared" si="6"/>
        <v>0.17818812416291926</v>
      </c>
      <c r="J55" s="224">
        <f t="shared" si="6"/>
        <v>3.0277517587408609E-3</v>
      </c>
      <c r="K55" s="224">
        <f t="shared" si="6"/>
        <v>1.5651471095385449E-3</v>
      </c>
      <c r="L55" s="22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594">
        <f t="shared" si="6"/>
        <v>5.8938267976225145E-2</v>
      </c>
      <c r="E56" s="22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224">
        <f t="shared" si="6"/>
        <v>0.37161151970771705</v>
      </c>
      <c r="I56" s="224">
        <f t="shared" si="6"/>
        <v>0.17753422201732369</v>
      </c>
      <c r="J56" s="224">
        <f t="shared" si="6"/>
        <v>2.8309639880353663E-3</v>
      </c>
      <c r="K56" s="224">
        <f t="shared" si="6"/>
        <v>2.6910667585725309E-3</v>
      </c>
      <c r="L56" s="22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594">
        <f t="shared" si="6"/>
        <v>6.2173648551075593E-2</v>
      </c>
      <c r="E57" s="22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224">
        <f t="shared" si="6"/>
        <v>0.37305986525728679</v>
      </c>
      <c r="I57" s="224">
        <f t="shared" si="6"/>
        <v>0.1712278485152951</v>
      </c>
      <c r="J57" s="224">
        <f t="shared" si="6"/>
        <v>2.6144195805032581E-3</v>
      </c>
      <c r="K57" s="224">
        <f t="shared" si="6"/>
        <v>3.5067231539701173E-3</v>
      </c>
      <c r="L57" s="22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594">
        <f t="shared" si="6"/>
        <v>5.6101668828914701E-2</v>
      </c>
      <c r="E58" s="22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224">
        <f t="shared" si="6"/>
        <v>0.36562781553345902</v>
      </c>
      <c r="I58" s="224">
        <f t="shared" si="6"/>
        <v>0.17767262066715217</v>
      </c>
      <c r="J58" s="224">
        <f t="shared" si="6"/>
        <v>3.1637105655070402E-3</v>
      </c>
      <c r="K58" s="224">
        <f t="shared" si="6"/>
        <v>4.0256343216027203E-3</v>
      </c>
      <c r="L58" s="22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594">
        <f t="shared" si="6"/>
        <v>5.5649934836934416E-2</v>
      </c>
      <c r="E59" s="22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224">
        <f t="shared" si="6"/>
        <v>0.34286140168247642</v>
      </c>
      <c r="I59" s="224">
        <f t="shared" si="6"/>
        <v>0.16665782081386021</v>
      </c>
      <c r="J59" s="224">
        <f t="shared" si="6"/>
        <v>3.396463836599042E-3</v>
      </c>
      <c r="K59" s="224">
        <f t="shared" si="6"/>
        <v>4.9969049641798739E-3</v>
      </c>
      <c r="L59" s="22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594">
        <f t="shared" si="6"/>
        <v>4.9654465195050825E-2</v>
      </c>
      <c r="E60" s="22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224">
        <f t="shared" si="6"/>
        <v>0.35694210705093027</v>
      </c>
      <c r="I60" s="224">
        <f t="shared" si="6"/>
        <v>0.15065956013549722</v>
      </c>
      <c r="J60" s="224">
        <f t="shared" si="6"/>
        <v>4.6569669487134422E-3</v>
      </c>
      <c r="K60" s="224">
        <f t="shared" si="6"/>
        <v>3.1471284593571143E-3</v>
      </c>
      <c r="L60" s="22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594">
        <f t="shared" si="6"/>
        <v>4.9341907603179955E-2</v>
      </c>
      <c r="E61" s="22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224">
        <f t="shared" si="6"/>
        <v>0.32995542172283526</v>
      </c>
      <c r="I61" s="224">
        <f t="shared" si="6"/>
        <v>0.15624754642690258</v>
      </c>
      <c r="J61" s="224">
        <f t="shared" si="6"/>
        <v>3.9040966214194529E-3</v>
      </c>
      <c r="K61" s="224">
        <f t="shared" si="6"/>
        <v>2.9144033870062325E-3</v>
      </c>
      <c r="L61" s="22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594">
        <f t="shared" ref="D62:M76" si="25">D25/$C25</f>
        <v>4.3543237055400731E-2</v>
      </c>
      <c r="E62" s="22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224">
        <f t="shared" si="25"/>
        <v>0.33577513362683292</v>
      </c>
      <c r="I62" s="224">
        <f t="shared" si="25"/>
        <v>0.16960381420208492</v>
      </c>
      <c r="J62" s="224">
        <f t="shared" si="25"/>
        <v>6.1110944391162651E-3</v>
      </c>
      <c r="K62" s="224">
        <f t="shared" si="25"/>
        <v>3.3208360955305216E-3</v>
      </c>
      <c r="L62" s="22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594">
        <f t="shared" si="25"/>
        <v>5.5744773235474748E-2</v>
      </c>
      <c r="E63" s="22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224">
        <f t="shared" si="25"/>
        <v>0.3389399155458408</v>
      </c>
      <c r="I63" s="224">
        <f t="shared" si="25"/>
        <v>0.15173907431696379</v>
      </c>
      <c r="J63" s="224">
        <f t="shared" si="25"/>
        <v>5.7890018270048997E-3</v>
      </c>
      <c r="K63" s="224">
        <f t="shared" si="25"/>
        <v>4.1383323818385137E-3</v>
      </c>
      <c r="L63" s="22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594">
        <f t="shared" si="25"/>
        <v>5.6547591649727488E-2</v>
      </c>
      <c r="E64" s="22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224">
        <f t="shared" si="25"/>
        <v>0.31987859152129039</v>
      </c>
      <c r="I64" s="224">
        <f t="shared" si="25"/>
        <v>0.17101753361660166</v>
      </c>
      <c r="J64" s="224">
        <f t="shared" si="25"/>
        <v>4.8837290981563622E-3</v>
      </c>
      <c r="K64" s="224">
        <f t="shared" si="25"/>
        <v>3.846027848508053E-3</v>
      </c>
      <c r="L64" s="22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594">
        <f t="shared" si="25"/>
        <v>5.2678128861035581E-2</v>
      </c>
      <c r="E65" s="22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224">
        <f t="shared" si="25"/>
        <v>0.3214822910264461</v>
      </c>
      <c r="I65" s="224">
        <f t="shared" si="25"/>
        <v>0.16532991572849395</v>
      </c>
      <c r="J65" s="224">
        <f t="shared" si="25"/>
        <v>7.8919048073407098E-3</v>
      </c>
      <c r="K65" s="224">
        <f t="shared" si="25"/>
        <v>7.4181877089479105E-3</v>
      </c>
      <c r="L65" s="22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594">
        <f t="shared" si="25"/>
        <v>4.6567220128442617E-2</v>
      </c>
      <c r="E66" s="22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224">
        <f t="shared" si="25"/>
        <v>0.36111779617585005</v>
      </c>
      <c r="I66" s="224">
        <f t="shared" si="25"/>
        <v>0.15567944063801212</v>
      </c>
      <c r="J66" s="224">
        <f t="shared" si="25"/>
        <v>7.4431416927188488E-3</v>
      </c>
      <c r="K66" s="224">
        <f t="shared" si="25"/>
        <v>7.3740250886116963E-3</v>
      </c>
      <c r="L66" s="22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594">
        <f t="shared" si="25"/>
        <v>4.684644531373016E-2</v>
      </c>
      <c r="E67" s="22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224">
        <f t="shared" si="25"/>
        <v>0.36702614102576842</v>
      </c>
      <c r="I67" s="224">
        <f t="shared" si="25"/>
        <v>0.15852370789861098</v>
      </c>
      <c r="J67" s="224">
        <f t="shared" si="25"/>
        <v>4.1878850963910988E-3</v>
      </c>
      <c r="K67" s="224">
        <f t="shared" si="25"/>
        <v>7.8303042176472524E-3</v>
      </c>
      <c r="L67" s="22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594">
        <f t="shared" si="25"/>
        <v>5.160477664822169E-2</v>
      </c>
      <c r="E68" s="22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224">
        <f t="shared" si="25"/>
        <v>0.36504352508305238</v>
      </c>
      <c r="I68" s="224">
        <f t="shared" si="25"/>
        <v>0.14859353098114711</v>
      </c>
      <c r="J68" s="224">
        <f t="shared" si="25"/>
        <v>5.2798057381012774E-3</v>
      </c>
      <c r="K68" s="224">
        <f t="shared" si="25"/>
        <v>7.3585437431488848E-3</v>
      </c>
      <c r="L68" s="22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594">
        <f t="shared" si="25"/>
        <v>5.3148520879853792E-2</v>
      </c>
      <c r="E69" s="22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224">
        <f t="shared" si="25"/>
        <v>0.35634871572761062</v>
      </c>
      <c r="I69" s="224">
        <f t="shared" si="25"/>
        <v>0.15458222189795739</v>
      </c>
      <c r="J69" s="224">
        <f t="shared" si="25"/>
        <v>5.533717567011277E-3</v>
      </c>
      <c r="K69" s="224">
        <f t="shared" si="25"/>
        <v>7.8059405338072553E-3</v>
      </c>
      <c r="L69" s="22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594">
        <f t="shared" si="25"/>
        <v>6.0023586401937952E-2</v>
      </c>
      <c r="E70" s="22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224">
        <f t="shared" si="25"/>
        <v>0.34295763997743206</v>
      </c>
      <c r="I70" s="224">
        <f t="shared" si="25"/>
        <v>0.15353325958232897</v>
      </c>
      <c r="J70" s="224">
        <f t="shared" si="25"/>
        <v>6.3305163439505525E-3</v>
      </c>
      <c r="K70" s="224">
        <f t="shared" si="25"/>
        <v>9.4227296909279012E-3</v>
      </c>
      <c r="L70" s="22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594">
        <f t="shared" si="25"/>
        <v>5.6146643584089925E-2</v>
      </c>
      <c r="E71" s="22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224">
        <f t="shared" si="25"/>
        <v>0.35099010683563336</v>
      </c>
      <c r="I71" s="224">
        <f t="shared" si="25"/>
        <v>0.14515741451525133</v>
      </c>
      <c r="J71" s="224">
        <f t="shared" si="25"/>
        <v>7.9040801969996622E-3</v>
      </c>
      <c r="K71" s="224">
        <f t="shared" si="25"/>
        <v>1.1146445238687703E-2</v>
      </c>
      <c r="L71" s="22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594">
        <f t="shared" si="25"/>
        <v>5.9164645334402216E-2</v>
      </c>
      <c r="E72" s="22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224">
        <f t="shared" si="25"/>
        <v>0.3607256206067842</v>
      </c>
      <c r="I72" s="224">
        <f t="shared" si="25"/>
        <v>0.13694359843952031</v>
      </c>
      <c r="J72" s="224">
        <f t="shared" si="25"/>
        <v>6.7297014666780524E-3</v>
      </c>
      <c r="K72" s="224">
        <f t="shared" si="25"/>
        <v>9.6234147359235828E-3</v>
      </c>
      <c r="L72" s="22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594">
        <f t="shared" si="25"/>
        <v>5.0740286282722209E-2</v>
      </c>
      <c r="E73" s="22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224">
        <f t="shared" si="25"/>
        <v>0.35847814954437779</v>
      </c>
      <c r="I73" s="224">
        <f t="shared" si="25"/>
        <v>0.14645573618212496</v>
      </c>
      <c r="J73" s="224">
        <f t="shared" si="25"/>
        <v>5.9267793019268543E-3</v>
      </c>
      <c r="K73" s="224">
        <f t="shared" si="25"/>
        <v>8.6843253668746432E-3</v>
      </c>
      <c r="L73" s="22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594">
        <f t="shared" si="25"/>
        <v>4.7941772257613979E-2</v>
      </c>
      <c r="E74" s="22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224">
        <f t="shared" si="25"/>
        <v>0.35645071352551055</v>
      </c>
      <c r="I74" s="224">
        <f t="shared" si="25"/>
        <v>0.14325410141241954</v>
      </c>
      <c r="J74" s="224">
        <f t="shared" si="25"/>
        <v>6.8934781716033242E-3</v>
      </c>
      <c r="K74" s="224">
        <f t="shared" si="25"/>
        <v>8.1439670405595681E-3</v>
      </c>
      <c r="L74" s="22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594">
        <f t="shared" si="25"/>
        <v>4.6348802049610387E-2</v>
      </c>
      <c r="E75" s="22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224">
        <f t="shared" si="25"/>
        <v>0.36984913079008241</v>
      </c>
      <c r="I75" s="224">
        <f t="shared" si="25"/>
        <v>0.14483698860154334</v>
      </c>
      <c r="J75" s="224">
        <f t="shared" si="25"/>
        <v>7.8625821450324773E-3</v>
      </c>
      <c r="K75" s="224">
        <f t="shared" si="25"/>
        <v>8.0458047118358959E-3</v>
      </c>
      <c r="L75" s="22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95">
        <f t="shared" si="25"/>
        <v>4.1098336195402298E-2</v>
      </c>
      <c r="E76" s="577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77">
        <f t="shared" si="25"/>
        <v>0.38204881803173385</v>
      </c>
      <c r="I76" s="577">
        <f t="shared" si="25"/>
        <v>0.14225249818515409</v>
      </c>
      <c r="J76" s="577">
        <f t="shared" si="25"/>
        <v>7.6361448089604109E-3</v>
      </c>
      <c r="K76" s="577">
        <f t="shared" si="25"/>
        <v>7.2789302142252706E-3</v>
      </c>
      <c r="L76" s="577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DE729-7100-4285-A7EA-5659F55BA259}">
  <dimension ref="A2:AJ77"/>
  <sheetViews>
    <sheetView topLeftCell="C1" zoomScaleNormal="10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10.88671875" customWidth="1"/>
    <col min="6" max="6" width="9.109375" bestFit="1" customWidth="1"/>
    <col min="8" max="12" width="11.44140625" customWidth="1"/>
    <col min="18" max="30" width="0" hidden="1" customWidth="1"/>
  </cols>
  <sheetData>
    <row r="2" spans="1:36" s="92" customFormat="1" ht="16.2" thickBot="1" x14ac:dyDescent="0.35">
      <c r="A2" s="90"/>
      <c r="B2" s="91"/>
    </row>
    <row r="3" spans="1:36" s="92" customFormat="1" ht="47.4" thickTop="1" thickBot="1" x14ac:dyDescent="0.9">
      <c r="A3" s="90"/>
      <c r="B3" s="93"/>
      <c r="C3" s="343" t="s">
        <v>471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  <c r="W3" s="580"/>
      <c r="X3" s="580"/>
      <c r="Y3" s="580"/>
      <c r="Z3" s="580"/>
      <c r="AA3" s="580"/>
      <c r="AB3" s="580"/>
      <c r="AC3" s="580"/>
      <c r="AD3" s="580"/>
      <c r="AE3" s="580"/>
      <c r="AF3" s="580"/>
      <c r="AG3" s="580"/>
      <c r="AH3" s="580"/>
      <c r="AI3" s="580"/>
      <c r="AJ3" s="581"/>
    </row>
    <row r="4" spans="1:36" ht="15.6" thickTop="1" thickBot="1" x14ac:dyDescent="0.35"/>
    <row r="5" spans="1:36" ht="16.8" thickTop="1" thickBot="1" x14ac:dyDescent="0.35">
      <c r="C5" s="582" t="s">
        <v>361</v>
      </c>
      <c r="D5" s="583"/>
      <c r="E5" s="583"/>
      <c r="F5" s="583"/>
      <c r="G5" s="583"/>
      <c r="H5" s="583"/>
      <c r="I5" s="583"/>
      <c r="J5" s="583"/>
      <c r="K5" s="584"/>
      <c r="L5" s="585"/>
      <c r="S5" s="586" t="s">
        <v>362</v>
      </c>
      <c r="T5" s="587"/>
      <c r="U5" s="587"/>
      <c r="V5" s="587"/>
      <c r="W5" s="587"/>
      <c r="X5" s="587"/>
      <c r="Y5" s="587"/>
      <c r="Z5" s="587"/>
      <c r="AA5" s="588"/>
      <c r="AB5" s="589"/>
    </row>
    <row r="6" spans="1:36" ht="15.6" thickTop="1" thickBot="1" x14ac:dyDescent="0.35"/>
    <row r="7" spans="1:36" ht="106.8" thickTop="1" x14ac:dyDescent="0.3">
      <c r="B7" s="211" t="s">
        <v>363</v>
      </c>
      <c r="C7" s="212" t="s">
        <v>364</v>
      </c>
      <c r="D7" s="212" t="s">
        <v>365</v>
      </c>
      <c r="E7" s="212" t="s">
        <v>366</v>
      </c>
      <c r="F7" s="212" t="s">
        <v>367</v>
      </c>
      <c r="G7" s="212" t="s">
        <v>368</v>
      </c>
      <c r="H7" s="212" t="s">
        <v>369</v>
      </c>
      <c r="I7" s="212" t="s">
        <v>370</v>
      </c>
      <c r="J7" s="590" t="s">
        <v>371</v>
      </c>
      <c r="K7" s="212" t="s">
        <v>372</v>
      </c>
      <c r="L7" s="212" t="s">
        <v>373</v>
      </c>
      <c r="M7" s="213" t="s">
        <v>374</v>
      </c>
      <c r="R7" s="211" t="s">
        <v>363</v>
      </c>
      <c r="S7" s="212" t="s">
        <v>364</v>
      </c>
      <c r="T7" s="212" t="s">
        <v>365</v>
      </c>
      <c r="U7" s="212" t="s">
        <v>366</v>
      </c>
      <c r="V7" s="212" t="s">
        <v>367</v>
      </c>
      <c r="W7" s="212" t="s">
        <v>368</v>
      </c>
      <c r="X7" s="212" t="s">
        <v>369</v>
      </c>
      <c r="Y7" s="212" t="s">
        <v>370</v>
      </c>
      <c r="Z7" s="212" t="s">
        <v>371</v>
      </c>
      <c r="AA7" s="212" t="s">
        <v>372</v>
      </c>
      <c r="AB7" s="212" t="s">
        <v>373</v>
      </c>
      <c r="AC7" s="213" t="s">
        <v>374</v>
      </c>
    </row>
    <row r="8" spans="1:36" x14ac:dyDescent="0.3">
      <c r="B8" s="214" t="s">
        <v>375</v>
      </c>
      <c r="C8" s="215">
        <v>751753.77899999998</v>
      </c>
      <c r="D8" s="216">
        <v>78707.982999999993</v>
      </c>
      <c r="E8" s="216">
        <v>4061.9169999999999</v>
      </c>
      <c r="F8" s="216">
        <v>465.22199999999998</v>
      </c>
      <c r="G8" s="216">
        <v>0</v>
      </c>
      <c r="H8" s="216">
        <v>286491.20500000002</v>
      </c>
      <c r="I8" s="216">
        <v>112275.18700000001</v>
      </c>
      <c r="J8" s="591">
        <v>6358.6109999999999</v>
      </c>
      <c r="K8" s="216">
        <v>5139.7219999999998</v>
      </c>
      <c r="L8" s="216">
        <v>192359.61900000001</v>
      </c>
      <c r="M8" s="217">
        <v>65894.313999999998</v>
      </c>
      <c r="R8" s="214" t="s">
        <v>375</v>
      </c>
      <c r="S8" s="215">
        <v>3608447.173</v>
      </c>
      <c r="T8" s="216">
        <v>515963.61599999998</v>
      </c>
      <c r="U8" s="216">
        <v>149888.745</v>
      </c>
      <c r="V8" s="216">
        <v>4578.7629999999999</v>
      </c>
      <c r="W8" s="216">
        <v>1841.758</v>
      </c>
      <c r="X8" s="216">
        <v>1012588.151</v>
      </c>
      <c r="Y8" s="216">
        <v>635581.12300000002</v>
      </c>
      <c r="Z8" s="216">
        <v>151617.93799999999</v>
      </c>
      <c r="AA8" s="216">
        <v>9320</v>
      </c>
      <c r="AB8" s="216">
        <v>892796.30099999998</v>
      </c>
      <c r="AC8" s="217">
        <v>234270.77499999999</v>
      </c>
    </row>
    <row r="9" spans="1:36" x14ac:dyDescent="0.3">
      <c r="B9" s="214" t="s">
        <v>376</v>
      </c>
      <c r="C9" s="215">
        <v>662739.723</v>
      </c>
      <c r="D9" s="216">
        <v>56468.529000000002</v>
      </c>
      <c r="E9" s="216">
        <v>3650.9450000000002</v>
      </c>
      <c r="F9" s="216">
        <v>379.83300000000003</v>
      </c>
      <c r="G9" s="216">
        <v>0</v>
      </c>
      <c r="H9" s="216">
        <v>242394.989</v>
      </c>
      <c r="I9" s="216">
        <v>116948.853</v>
      </c>
      <c r="J9" s="591">
        <v>5535.2780000000002</v>
      </c>
      <c r="K9" s="216">
        <v>5788.6109999999999</v>
      </c>
      <c r="L9" s="216">
        <v>170505.52900000001</v>
      </c>
      <c r="M9" s="217">
        <v>61067.158000000003</v>
      </c>
      <c r="R9" s="214" t="s">
        <v>376</v>
      </c>
      <c r="S9" s="215">
        <v>3392960.5950000002</v>
      </c>
      <c r="T9" s="216">
        <v>433110.49900000001</v>
      </c>
      <c r="U9" s="216">
        <v>130132.295</v>
      </c>
      <c r="V9" s="216">
        <v>3405.2550000000001</v>
      </c>
      <c r="W9" s="216">
        <v>1979.1469999999999</v>
      </c>
      <c r="X9" s="216">
        <v>934220.01199999999</v>
      </c>
      <c r="Y9" s="216">
        <v>631826.88199999998</v>
      </c>
      <c r="Z9" s="216">
        <v>145201.56</v>
      </c>
      <c r="AA9" s="216">
        <v>10721.111000000001</v>
      </c>
      <c r="AB9" s="216">
        <v>862416.84699999995</v>
      </c>
      <c r="AC9" s="217">
        <v>239946.98800000001</v>
      </c>
    </row>
    <row r="10" spans="1:36" x14ac:dyDescent="0.3">
      <c r="B10" s="214" t="s">
        <v>377</v>
      </c>
      <c r="C10" s="215">
        <v>634089.75800000003</v>
      </c>
      <c r="D10" s="216">
        <v>49777.186999999998</v>
      </c>
      <c r="E10" s="216">
        <v>3734.3890000000001</v>
      </c>
      <c r="F10" s="216">
        <v>426.72199999999998</v>
      </c>
      <c r="G10" s="216">
        <v>0</v>
      </c>
      <c r="H10" s="216">
        <v>196540.04800000001</v>
      </c>
      <c r="I10" s="216">
        <v>118842.806</v>
      </c>
      <c r="J10" s="591">
        <v>5455.835</v>
      </c>
      <c r="K10" s="216">
        <v>5438.6120000000001</v>
      </c>
      <c r="L10" s="216">
        <v>174951.785</v>
      </c>
      <c r="M10" s="217">
        <v>78922.373000000007</v>
      </c>
      <c r="R10" s="214" t="s">
        <v>377</v>
      </c>
      <c r="S10" s="215">
        <v>3180179.3280000002</v>
      </c>
      <c r="T10" s="216">
        <v>385411.36200000002</v>
      </c>
      <c r="U10" s="216">
        <v>115132.645</v>
      </c>
      <c r="V10" s="216">
        <v>3981.431</v>
      </c>
      <c r="W10" s="216">
        <v>1188.9390000000001</v>
      </c>
      <c r="X10" s="216">
        <v>844515.25800000003</v>
      </c>
      <c r="Y10" s="216">
        <v>585533.14</v>
      </c>
      <c r="Z10" s="216">
        <v>142819.633</v>
      </c>
      <c r="AA10" s="216">
        <v>10505.834999999999</v>
      </c>
      <c r="AB10" s="216">
        <v>846458.99899999995</v>
      </c>
      <c r="AC10" s="217">
        <v>244632.08499999999</v>
      </c>
    </row>
    <row r="11" spans="1:36" x14ac:dyDescent="0.3">
      <c r="B11" s="214" t="s">
        <v>378</v>
      </c>
      <c r="C11" s="215">
        <v>620226.26100000006</v>
      </c>
      <c r="D11" s="216">
        <v>42162.510999999999</v>
      </c>
      <c r="E11" s="216">
        <v>3889.1669999999999</v>
      </c>
      <c r="F11" s="216">
        <v>523.58299999999997</v>
      </c>
      <c r="G11" s="216">
        <v>0</v>
      </c>
      <c r="H11" s="216">
        <v>194006.82800000001</v>
      </c>
      <c r="I11" s="216">
        <v>121436.394</v>
      </c>
      <c r="J11" s="591">
        <v>5553.61</v>
      </c>
      <c r="K11" s="216">
        <v>5489.4440000000004</v>
      </c>
      <c r="L11" s="216">
        <v>174357.552</v>
      </c>
      <c r="M11" s="217">
        <v>72807.173999999999</v>
      </c>
      <c r="R11" s="214" t="s">
        <v>378</v>
      </c>
      <c r="S11" s="215">
        <v>3078236.273</v>
      </c>
      <c r="T11" s="216">
        <v>348096.67599999998</v>
      </c>
      <c r="U11" s="216">
        <v>115654.284</v>
      </c>
      <c r="V11" s="216">
        <v>3045.3420000000001</v>
      </c>
      <c r="W11" s="216">
        <v>841.51599999999996</v>
      </c>
      <c r="X11" s="216">
        <v>839347.049</v>
      </c>
      <c r="Y11" s="216">
        <v>574373.82799999998</v>
      </c>
      <c r="Z11" s="216">
        <v>146456.60999999999</v>
      </c>
      <c r="AA11" s="216">
        <v>11667.779</v>
      </c>
      <c r="AB11" s="216">
        <v>822869.31299999997</v>
      </c>
      <c r="AC11" s="217">
        <v>215883.875</v>
      </c>
    </row>
    <row r="12" spans="1:36" x14ac:dyDescent="0.3">
      <c r="B12" s="214" t="s">
        <v>379</v>
      </c>
      <c r="C12" s="215">
        <v>617135.95499999996</v>
      </c>
      <c r="D12" s="216">
        <v>38295.141000000003</v>
      </c>
      <c r="E12" s="216">
        <v>3299.0970000000002</v>
      </c>
      <c r="F12" s="216">
        <v>574.97199999999998</v>
      </c>
      <c r="G12" s="216">
        <v>0</v>
      </c>
      <c r="H12" s="216">
        <v>201070.516</v>
      </c>
      <c r="I12" s="216">
        <v>127154.16</v>
      </c>
      <c r="J12" s="591">
        <v>5439.7219999999998</v>
      </c>
      <c r="K12" s="216">
        <v>6814.1670000000004</v>
      </c>
      <c r="L12" s="216">
        <v>169162.04800000001</v>
      </c>
      <c r="M12" s="217">
        <v>65326.129000000001</v>
      </c>
      <c r="R12" s="214" t="s">
        <v>379</v>
      </c>
      <c r="S12" s="215">
        <v>3091338.9109999998</v>
      </c>
      <c r="T12" s="216">
        <v>329440.96299999999</v>
      </c>
      <c r="U12" s="216">
        <v>120212.55899999999</v>
      </c>
      <c r="V12" s="216">
        <v>4374.2929999999997</v>
      </c>
      <c r="W12" s="216">
        <v>1022.862</v>
      </c>
      <c r="X12" s="216">
        <v>873580.86300000001</v>
      </c>
      <c r="Y12" s="216">
        <v>583875.62899999996</v>
      </c>
      <c r="Z12" s="216">
        <v>151389.48800000001</v>
      </c>
      <c r="AA12" s="216">
        <v>14707.5</v>
      </c>
      <c r="AB12" s="216">
        <v>838987.86899999995</v>
      </c>
      <c r="AC12" s="217">
        <v>173746.88099999999</v>
      </c>
    </row>
    <row r="13" spans="1:36" x14ac:dyDescent="0.3">
      <c r="B13" s="214" t="s">
        <v>380</v>
      </c>
      <c r="C13" s="215">
        <v>646561.67200000002</v>
      </c>
      <c r="D13" s="216">
        <v>49633.898000000001</v>
      </c>
      <c r="E13" s="216">
        <v>3436.0140000000001</v>
      </c>
      <c r="F13" s="216">
        <v>652.72199999999998</v>
      </c>
      <c r="G13" s="216">
        <v>0</v>
      </c>
      <c r="H13" s="216">
        <v>225288.72099999999</v>
      </c>
      <c r="I13" s="216">
        <v>127776.133</v>
      </c>
      <c r="J13" s="591">
        <v>5880.5559999999996</v>
      </c>
      <c r="K13" s="216">
        <v>8212.7780000000002</v>
      </c>
      <c r="L13" s="216">
        <v>168616.86</v>
      </c>
      <c r="M13" s="217">
        <v>57063.993999999999</v>
      </c>
      <c r="R13" s="214" t="s">
        <v>380</v>
      </c>
      <c r="S13" s="215">
        <v>3158995.733</v>
      </c>
      <c r="T13" s="216">
        <v>347542.75099999999</v>
      </c>
      <c r="U13" s="216">
        <v>120156.22</v>
      </c>
      <c r="V13" s="216">
        <v>3091.6529999999998</v>
      </c>
      <c r="W13" s="216">
        <v>1078.24</v>
      </c>
      <c r="X13" s="216">
        <v>930296.02599999995</v>
      </c>
      <c r="Y13" s="216">
        <v>569572.397</v>
      </c>
      <c r="Z13" s="216">
        <v>163815.65700000001</v>
      </c>
      <c r="AA13" s="216">
        <v>15812.502</v>
      </c>
      <c r="AB13" s="216">
        <v>860364.75800000003</v>
      </c>
      <c r="AC13" s="217">
        <v>147265.52900000001</v>
      </c>
    </row>
    <row r="14" spans="1:36" x14ac:dyDescent="0.3">
      <c r="B14" s="214" t="s">
        <v>381</v>
      </c>
      <c r="C14" s="215">
        <v>640221.44499999995</v>
      </c>
      <c r="D14" s="216">
        <v>52043.055999999997</v>
      </c>
      <c r="E14" s="216">
        <v>2617.194</v>
      </c>
      <c r="F14" s="216">
        <v>791.08399999999995</v>
      </c>
      <c r="G14" s="216">
        <v>0</v>
      </c>
      <c r="H14" s="216">
        <v>223018.90599999999</v>
      </c>
      <c r="I14" s="216">
        <v>121302.277</v>
      </c>
      <c r="J14" s="591">
        <v>5930.8320000000003</v>
      </c>
      <c r="K14" s="216">
        <v>5183.0559999999996</v>
      </c>
      <c r="L14" s="216">
        <v>171914.13</v>
      </c>
      <c r="M14" s="217">
        <v>57420.915000000001</v>
      </c>
      <c r="R14" s="214" t="s">
        <v>381</v>
      </c>
      <c r="S14" s="215">
        <v>3181964.0580000002</v>
      </c>
      <c r="T14" s="216">
        <v>351047.92700000003</v>
      </c>
      <c r="U14" s="216">
        <v>111791.796</v>
      </c>
      <c r="V14" s="216">
        <v>4250.76</v>
      </c>
      <c r="W14" s="216">
        <v>1070.537</v>
      </c>
      <c r="X14" s="216">
        <v>952025.022</v>
      </c>
      <c r="Y14" s="216">
        <v>559491.98899999994</v>
      </c>
      <c r="Z14" s="216">
        <v>164473.522</v>
      </c>
      <c r="AA14" s="216">
        <v>14070.555</v>
      </c>
      <c r="AB14" s="216">
        <v>866082.36600000004</v>
      </c>
      <c r="AC14" s="217">
        <v>157659.58900000001</v>
      </c>
    </row>
    <row r="15" spans="1:36" x14ac:dyDescent="0.3">
      <c r="B15" s="214" t="s">
        <v>382</v>
      </c>
      <c r="C15" s="215">
        <v>629348.93099999998</v>
      </c>
      <c r="D15" s="216">
        <v>48820.175999999999</v>
      </c>
      <c r="E15" s="216">
        <v>1697.028</v>
      </c>
      <c r="F15" s="216">
        <v>679.22199999999998</v>
      </c>
      <c r="G15" s="216">
        <v>0</v>
      </c>
      <c r="H15" s="216">
        <v>207374.93599999999</v>
      </c>
      <c r="I15" s="216">
        <v>133071.95300000001</v>
      </c>
      <c r="J15" s="591">
        <v>6736.14</v>
      </c>
      <c r="K15" s="216">
        <v>4409.7219999999998</v>
      </c>
      <c r="L15" s="216">
        <v>176793.16699999999</v>
      </c>
      <c r="M15" s="217">
        <v>49766.587</v>
      </c>
      <c r="R15" s="214" t="s">
        <v>382</v>
      </c>
      <c r="S15" s="215">
        <v>3188383.8790000002</v>
      </c>
      <c r="T15" s="216">
        <v>332250.68800000002</v>
      </c>
      <c r="U15" s="216">
        <v>107572.84699999999</v>
      </c>
      <c r="V15" s="216">
        <v>3621.38</v>
      </c>
      <c r="W15" s="216">
        <v>1053.6600000000001</v>
      </c>
      <c r="X15" s="216">
        <v>948009.88300000003</v>
      </c>
      <c r="Y15" s="216">
        <v>579105.60400000005</v>
      </c>
      <c r="Z15" s="216">
        <v>174606.522</v>
      </c>
      <c r="AA15" s="216">
        <v>13545.555</v>
      </c>
      <c r="AB15" s="216">
        <v>897335.63199999998</v>
      </c>
      <c r="AC15" s="217">
        <v>131282.10800000001</v>
      </c>
    </row>
    <row r="16" spans="1:36" x14ac:dyDescent="0.3">
      <c r="B16" s="214" t="s">
        <v>383</v>
      </c>
      <c r="C16" s="215">
        <v>592225.36300000001</v>
      </c>
      <c r="D16" s="216">
        <v>37991.68</v>
      </c>
      <c r="E16" s="216">
        <v>1818.903</v>
      </c>
      <c r="F16" s="216">
        <v>642.69399999999996</v>
      </c>
      <c r="G16" s="216">
        <v>0</v>
      </c>
      <c r="H16" s="216">
        <v>193425.92499999999</v>
      </c>
      <c r="I16" s="216">
        <v>121535.35400000001</v>
      </c>
      <c r="J16" s="591">
        <v>6679.7510000000002</v>
      </c>
      <c r="K16" s="216">
        <v>579.16700000000003</v>
      </c>
      <c r="L16" s="216">
        <v>176744.64</v>
      </c>
      <c r="M16" s="217">
        <v>52807.25</v>
      </c>
      <c r="R16" s="214" t="s">
        <v>383</v>
      </c>
      <c r="S16" s="215">
        <v>3126616.8569999998</v>
      </c>
      <c r="T16" s="216">
        <v>283557.34499999997</v>
      </c>
      <c r="U16" s="216">
        <v>105207.71799999999</v>
      </c>
      <c r="V16" s="216">
        <v>5547.51</v>
      </c>
      <c r="W16" s="216">
        <v>1057.924</v>
      </c>
      <c r="X16" s="216">
        <v>945508.29299999995</v>
      </c>
      <c r="Y16" s="216">
        <v>567812.02899999998</v>
      </c>
      <c r="Z16" s="216">
        <v>178688.41099999999</v>
      </c>
      <c r="AA16" s="216">
        <v>8894.9979999999996</v>
      </c>
      <c r="AB16" s="216">
        <v>905379.76500000001</v>
      </c>
      <c r="AC16" s="217">
        <v>124962.861</v>
      </c>
    </row>
    <row r="17" spans="2:29" x14ac:dyDescent="0.3">
      <c r="B17" s="214" t="s">
        <v>384</v>
      </c>
      <c r="C17" s="215">
        <v>590629.42500000005</v>
      </c>
      <c r="D17" s="216">
        <v>33966.059000000001</v>
      </c>
      <c r="E17" s="216">
        <v>2046.694</v>
      </c>
      <c r="F17" s="216">
        <v>644.66700000000003</v>
      </c>
      <c r="G17" s="216">
        <v>0</v>
      </c>
      <c r="H17" s="216">
        <v>205343.508</v>
      </c>
      <c r="I17" s="216">
        <v>113285.058</v>
      </c>
      <c r="J17" s="591">
        <v>7467.2510000000002</v>
      </c>
      <c r="K17" s="216">
        <v>263.05500000000001</v>
      </c>
      <c r="L17" s="216">
        <v>173018.96400000001</v>
      </c>
      <c r="M17" s="217">
        <v>54594.17</v>
      </c>
      <c r="R17" s="214" t="s">
        <v>384</v>
      </c>
      <c r="S17" s="215">
        <v>3064090.77</v>
      </c>
      <c r="T17" s="216">
        <v>252967.22099999999</v>
      </c>
      <c r="U17" s="216">
        <v>86948.319000000003</v>
      </c>
      <c r="V17" s="216">
        <v>4041.152</v>
      </c>
      <c r="W17" s="216">
        <v>662.62099999999998</v>
      </c>
      <c r="X17" s="216">
        <v>967108.08100000001</v>
      </c>
      <c r="Y17" s="216">
        <v>540414.05599999998</v>
      </c>
      <c r="Z17" s="216">
        <v>175664.685</v>
      </c>
      <c r="AA17" s="216">
        <v>8862.2219999999998</v>
      </c>
      <c r="AB17" s="216">
        <v>917488.56700000004</v>
      </c>
      <c r="AC17" s="217">
        <v>109933.853</v>
      </c>
    </row>
    <row r="18" spans="2:29" x14ac:dyDescent="0.3">
      <c r="B18" s="214" t="s">
        <v>385</v>
      </c>
      <c r="C18" s="215">
        <v>602179.81700000004</v>
      </c>
      <c r="D18" s="216">
        <v>34106.212</v>
      </c>
      <c r="E18" s="216">
        <v>1126.306</v>
      </c>
      <c r="F18" s="216">
        <v>256.26900000000001</v>
      </c>
      <c r="G18" s="216">
        <v>0</v>
      </c>
      <c r="H18" s="216">
        <v>225694.66899999999</v>
      </c>
      <c r="I18" s="216">
        <v>107301.292</v>
      </c>
      <c r="J18" s="591">
        <v>1823.251</v>
      </c>
      <c r="K18" s="216">
        <v>942.5</v>
      </c>
      <c r="L18" s="216">
        <v>175684.25599999999</v>
      </c>
      <c r="M18" s="217">
        <v>55245.06</v>
      </c>
      <c r="R18" s="214" t="s">
        <v>385</v>
      </c>
      <c r="S18" s="215">
        <v>3151493.5610000002</v>
      </c>
      <c r="T18" s="216">
        <v>261061.37599999999</v>
      </c>
      <c r="U18" s="216">
        <v>91692.870999999999</v>
      </c>
      <c r="V18" s="216">
        <v>3522.9879999999998</v>
      </c>
      <c r="W18" s="216">
        <v>701.39499999999998</v>
      </c>
      <c r="X18" s="216">
        <v>1018064.307</v>
      </c>
      <c r="Y18" s="216">
        <v>525506.92299999995</v>
      </c>
      <c r="Z18" s="216">
        <v>180431.75399999999</v>
      </c>
      <c r="AA18" s="216">
        <v>8756.7900000000009</v>
      </c>
      <c r="AB18" s="216">
        <v>945659.55799999996</v>
      </c>
      <c r="AC18" s="217">
        <v>116095.601</v>
      </c>
    </row>
    <row r="19" spans="2:29" x14ac:dyDescent="0.3">
      <c r="B19" s="214" t="s">
        <v>386</v>
      </c>
      <c r="C19" s="215">
        <v>596830.97600000002</v>
      </c>
      <c r="D19" s="216">
        <v>35176.184000000001</v>
      </c>
      <c r="E19" s="216">
        <v>1041.722</v>
      </c>
      <c r="F19" s="216">
        <v>395.07</v>
      </c>
      <c r="G19" s="216">
        <v>0</v>
      </c>
      <c r="H19" s="216">
        <v>221789.266</v>
      </c>
      <c r="I19" s="216">
        <v>105957.923</v>
      </c>
      <c r="J19" s="591">
        <v>1689.607</v>
      </c>
      <c r="K19" s="216">
        <v>1606.1120000000001</v>
      </c>
      <c r="L19" s="216">
        <v>175291.42600000001</v>
      </c>
      <c r="M19" s="217">
        <v>53883.667999999998</v>
      </c>
      <c r="R19" s="214" t="s">
        <v>386</v>
      </c>
      <c r="S19" s="215">
        <v>3146457.3909999998</v>
      </c>
      <c r="T19" s="216">
        <v>241756.69699999999</v>
      </c>
      <c r="U19" s="216">
        <v>84057.115000000005</v>
      </c>
      <c r="V19" s="216">
        <v>3757.0059999999999</v>
      </c>
      <c r="W19" s="216">
        <v>686.529</v>
      </c>
      <c r="X19" s="216">
        <v>1031357.924</v>
      </c>
      <c r="Y19" s="216">
        <v>524592.20400000003</v>
      </c>
      <c r="Z19" s="216">
        <v>173688.21100000001</v>
      </c>
      <c r="AA19" s="216">
        <v>7835.7539999999999</v>
      </c>
      <c r="AB19" s="216">
        <v>962149.15500000003</v>
      </c>
      <c r="AC19" s="217">
        <v>116576.796</v>
      </c>
    </row>
    <row r="20" spans="2:29" x14ac:dyDescent="0.3">
      <c r="B20" s="214" t="s">
        <v>56</v>
      </c>
      <c r="C20" s="215">
        <v>598532.84900000005</v>
      </c>
      <c r="D20" s="216">
        <v>37212.970999999998</v>
      </c>
      <c r="E20" s="216">
        <v>1064.6110000000001</v>
      </c>
      <c r="F20" s="216">
        <v>488.584</v>
      </c>
      <c r="G20" s="216">
        <v>0</v>
      </c>
      <c r="H20" s="216">
        <v>223288.584</v>
      </c>
      <c r="I20" s="216">
        <v>102485.492</v>
      </c>
      <c r="J20" s="591">
        <v>1564.816</v>
      </c>
      <c r="K20" s="216">
        <v>2098.8890000000001</v>
      </c>
      <c r="L20" s="216">
        <v>174974.147</v>
      </c>
      <c r="M20" s="217">
        <v>55354.754999999997</v>
      </c>
      <c r="R20" s="214" t="s">
        <v>56</v>
      </c>
      <c r="S20" s="215">
        <v>3133351.8450000002</v>
      </c>
      <c r="T20" s="216">
        <v>218238.56899999999</v>
      </c>
      <c r="U20" s="216">
        <v>80613.267999999996</v>
      </c>
      <c r="V20" s="216">
        <v>3407.97</v>
      </c>
      <c r="W20" s="216">
        <v>588.45699999999999</v>
      </c>
      <c r="X20" s="216">
        <v>1037961.943</v>
      </c>
      <c r="Y20" s="216">
        <v>515244.87300000002</v>
      </c>
      <c r="Z20" s="216">
        <v>180549.97099999999</v>
      </c>
      <c r="AA20" s="216">
        <v>8194.9009999999998</v>
      </c>
      <c r="AB20" s="216">
        <v>967652.82799999998</v>
      </c>
      <c r="AC20" s="217">
        <v>120899.06200000001</v>
      </c>
    </row>
    <row r="21" spans="2:29" x14ac:dyDescent="0.3">
      <c r="B21" s="214" t="s">
        <v>387</v>
      </c>
      <c r="C21" s="215">
        <v>630266.88399999996</v>
      </c>
      <c r="D21" s="216">
        <v>35359.023999999998</v>
      </c>
      <c r="E21" s="216">
        <v>256.48599999999999</v>
      </c>
      <c r="F21" s="216">
        <v>666.48199999999997</v>
      </c>
      <c r="G21" s="216">
        <v>0</v>
      </c>
      <c r="H21" s="216">
        <v>230443.10399999999</v>
      </c>
      <c r="I21" s="216">
        <v>111981.16899999999</v>
      </c>
      <c r="J21" s="591">
        <v>1993.982</v>
      </c>
      <c r="K21" s="216">
        <v>2537.2240000000002</v>
      </c>
      <c r="L21" s="216">
        <v>176656.429</v>
      </c>
      <c r="M21" s="217">
        <v>70372.982000000004</v>
      </c>
      <c r="R21" s="214" t="s">
        <v>387</v>
      </c>
      <c r="S21" s="215">
        <v>3205880.4479999999</v>
      </c>
      <c r="T21" s="216">
        <v>225650.03899999999</v>
      </c>
      <c r="U21" s="216">
        <v>77258.379000000001</v>
      </c>
      <c r="V21" s="216">
        <v>3456.1170000000002</v>
      </c>
      <c r="W21" s="216">
        <v>508.55200000000002</v>
      </c>
      <c r="X21" s="216">
        <v>1051711.0490000001</v>
      </c>
      <c r="Y21" s="216">
        <v>516659.22100000002</v>
      </c>
      <c r="Z21" s="216">
        <v>189620.54300000001</v>
      </c>
      <c r="AA21" s="216">
        <v>11831.231</v>
      </c>
      <c r="AB21" s="216">
        <v>979178.04</v>
      </c>
      <c r="AC21" s="217">
        <v>150007.274</v>
      </c>
    </row>
    <row r="22" spans="2:29" x14ac:dyDescent="0.3">
      <c r="B22" s="214" t="s">
        <v>57</v>
      </c>
      <c r="C22" s="215">
        <v>602372.67299999995</v>
      </c>
      <c r="D22" s="216">
        <v>33522</v>
      </c>
      <c r="E22" s="216">
        <v>198.02799999999999</v>
      </c>
      <c r="F22" s="216">
        <v>520.375</v>
      </c>
      <c r="G22" s="216">
        <v>0</v>
      </c>
      <c r="H22" s="216">
        <v>206530.33900000001</v>
      </c>
      <c r="I22" s="216">
        <v>100390.117</v>
      </c>
      <c r="J22" s="591">
        <v>2045.9369999999999</v>
      </c>
      <c r="K22" s="216">
        <v>3009.9989999999998</v>
      </c>
      <c r="L22" s="216">
        <v>176940.20300000001</v>
      </c>
      <c r="M22" s="217">
        <v>79215.673999999999</v>
      </c>
      <c r="R22" s="214" t="s">
        <v>57</v>
      </c>
      <c r="S22" s="215">
        <v>3197730.2459999998</v>
      </c>
      <c r="T22" s="216">
        <v>211784.06299999999</v>
      </c>
      <c r="U22" s="216">
        <v>79464.191000000006</v>
      </c>
      <c r="V22" s="216">
        <v>2821.5810000000001</v>
      </c>
      <c r="W22" s="216">
        <v>546.96600000000001</v>
      </c>
      <c r="X22" s="216">
        <v>1019782.47</v>
      </c>
      <c r="Y22" s="216">
        <v>490367.78200000001</v>
      </c>
      <c r="Z22" s="216">
        <v>197332.704</v>
      </c>
      <c r="AA22" s="216">
        <v>13303.994000000001</v>
      </c>
      <c r="AB22" s="216">
        <v>1007473.554</v>
      </c>
      <c r="AC22" s="217">
        <v>174852.94899999999</v>
      </c>
    </row>
    <row r="23" spans="2:29" x14ac:dyDescent="0.3">
      <c r="B23" s="214" t="s">
        <v>388</v>
      </c>
      <c r="C23" s="215">
        <v>606968.23300000001</v>
      </c>
      <c r="D23" s="216">
        <v>30138.683000000001</v>
      </c>
      <c r="E23" s="216">
        <v>205.417</v>
      </c>
      <c r="F23" s="216">
        <v>550.78399999999999</v>
      </c>
      <c r="G23" s="216">
        <v>0</v>
      </c>
      <c r="H23" s="216">
        <v>216652.52</v>
      </c>
      <c r="I23" s="216">
        <v>91445.566999999995</v>
      </c>
      <c r="J23" s="591">
        <v>2826.6309999999999</v>
      </c>
      <c r="K23" s="216">
        <v>1910.2070000000001</v>
      </c>
      <c r="L23" s="216">
        <v>180129.80900000001</v>
      </c>
      <c r="M23" s="217">
        <v>83108.614000000001</v>
      </c>
      <c r="R23" s="214" t="s">
        <v>388</v>
      </c>
      <c r="S23" s="215">
        <v>3199706.6740000001</v>
      </c>
      <c r="T23" s="216">
        <v>202002.28400000001</v>
      </c>
      <c r="U23" s="216">
        <v>73946.656000000003</v>
      </c>
      <c r="V23" s="216">
        <v>2756.547</v>
      </c>
      <c r="W23" s="216">
        <v>781.71500000000003</v>
      </c>
      <c r="X23" s="216">
        <v>1043998.8689999999</v>
      </c>
      <c r="Y23" s="216">
        <v>468006.70799999998</v>
      </c>
      <c r="Z23" s="216">
        <v>204978.533</v>
      </c>
      <c r="AA23" s="216">
        <v>12992.412</v>
      </c>
      <c r="AB23" s="216">
        <v>1014747.621</v>
      </c>
      <c r="AC23" s="217">
        <v>175495.32500000001</v>
      </c>
    </row>
    <row r="24" spans="2:29" x14ac:dyDescent="0.3">
      <c r="B24" s="214" t="s">
        <v>389</v>
      </c>
      <c r="C24" s="215">
        <v>587548.72699999996</v>
      </c>
      <c r="D24" s="216">
        <v>28990.775000000001</v>
      </c>
      <c r="E24" s="216">
        <v>182.5</v>
      </c>
      <c r="F24" s="216">
        <v>380.67500000000001</v>
      </c>
      <c r="G24" s="216">
        <v>0</v>
      </c>
      <c r="H24" s="216">
        <v>193864.88800000001</v>
      </c>
      <c r="I24" s="216">
        <v>91803.047000000006</v>
      </c>
      <c r="J24" s="591">
        <v>2293.8470000000002</v>
      </c>
      <c r="K24" s="216">
        <v>1712.354</v>
      </c>
      <c r="L24" s="216">
        <v>181377.19699999999</v>
      </c>
      <c r="M24" s="217">
        <v>86943.448999999993</v>
      </c>
      <c r="R24" s="214" t="s">
        <v>389</v>
      </c>
      <c r="S24" s="215">
        <v>3135173.3330000001</v>
      </c>
      <c r="T24" s="216">
        <v>200831.861</v>
      </c>
      <c r="U24" s="216">
        <v>74950.008000000002</v>
      </c>
      <c r="V24" s="216">
        <v>3491.2750000000001</v>
      </c>
      <c r="W24" s="216">
        <v>605.35799999999995</v>
      </c>
      <c r="X24" s="216">
        <v>970309.65599999996</v>
      </c>
      <c r="Y24" s="216">
        <v>462014.54599999997</v>
      </c>
      <c r="Z24" s="216">
        <v>213841.546</v>
      </c>
      <c r="AA24" s="216">
        <v>15117.752</v>
      </c>
      <c r="AB24" s="216">
        <v>1014161.02</v>
      </c>
      <c r="AC24" s="217">
        <v>179850.315</v>
      </c>
    </row>
    <row r="25" spans="2:29" x14ac:dyDescent="0.3">
      <c r="B25" s="214" t="s">
        <v>390</v>
      </c>
      <c r="C25" s="215">
        <v>615536.55200000003</v>
      </c>
      <c r="D25" s="216">
        <v>26802.454000000002</v>
      </c>
      <c r="E25" s="216">
        <v>364.5</v>
      </c>
      <c r="F25" s="216">
        <v>307.86099999999999</v>
      </c>
      <c r="G25" s="216">
        <v>0</v>
      </c>
      <c r="H25" s="216">
        <v>206681.86799999999</v>
      </c>
      <c r="I25" s="216">
        <v>104397.34699999999</v>
      </c>
      <c r="J25" s="591">
        <v>3761.6019999999999</v>
      </c>
      <c r="K25" s="216">
        <v>2044.096</v>
      </c>
      <c r="L25" s="216">
        <v>180752.726</v>
      </c>
      <c r="M25" s="217">
        <v>90424.096999999994</v>
      </c>
      <c r="R25" s="214" t="s">
        <v>390</v>
      </c>
      <c r="S25" s="215">
        <v>3189828.091</v>
      </c>
      <c r="T25" s="216">
        <v>207519.147</v>
      </c>
      <c r="U25" s="216">
        <v>71585.671000000002</v>
      </c>
      <c r="V25" s="216">
        <v>3583.6660000000002</v>
      </c>
      <c r="W25" s="216">
        <v>866</v>
      </c>
      <c r="X25" s="216">
        <v>990455.41</v>
      </c>
      <c r="Y25" s="216">
        <v>455529.63900000002</v>
      </c>
      <c r="Z25" s="216">
        <v>224649.427</v>
      </c>
      <c r="AA25" s="216">
        <v>16399.381000000001</v>
      </c>
      <c r="AB25" s="216">
        <v>1027607.9</v>
      </c>
      <c r="AC25" s="217">
        <v>191631.85500000001</v>
      </c>
    </row>
    <row r="26" spans="2:29" x14ac:dyDescent="0.3">
      <c r="B26" s="214" t="s">
        <v>391</v>
      </c>
      <c r="C26" s="215">
        <v>602164.77800000005</v>
      </c>
      <c r="D26" s="216">
        <v>33567.538999999997</v>
      </c>
      <c r="E26" s="216">
        <v>233.04599999999999</v>
      </c>
      <c r="F26" s="216">
        <v>345.52800000000002</v>
      </c>
      <c r="G26" s="216">
        <v>0</v>
      </c>
      <c r="H26" s="216">
        <v>204097.679</v>
      </c>
      <c r="I26" s="216">
        <v>91371.926000000007</v>
      </c>
      <c r="J26" s="591">
        <v>3485.933</v>
      </c>
      <c r="K26" s="216">
        <v>2491.9580000000001</v>
      </c>
      <c r="L26" s="216">
        <v>180434.864</v>
      </c>
      <c r="M26" s="217">
        <v>86136.308000000005</v>
      </c>
      <c r="R26" s="214" t="s">
        <v>391</v>
      </c>
      <c r="S26" s="215">
        <v>3083206.8969999999</v>
      </c>
      <c r="T26" s="216">
        <v>191621.848</v>
      </c>
      <c r="U26" s="216">
        <v>67596.782999999996</v>
      </c>
      <c r="V26" s="216">
        <v>3354.8679999999999</v>
      </c>
      <c r="W26" s="216">
        <v>815.38400000000001</v>
      </c>
      <c r="X26" s="216">
        <v>964319.55599999998</v>
      </c>
      <c r="Y26" s="216">
        <v>427122.663</v>
      </c>
      <c r="Z26" s="216">
        <v>212394.378</v>
      </c>
      <c r="AA26" s="216">
        <v>21182.93</v>
      </c>
      <c r="AB26" s="216">
        <v>1003263.651</v>
      </c>
      <c r="AC26" s="217">
        <v>191534.84099999999</v>
      </c>
    </row>
    <row r="27" spans="2:29" x14ac:dyDescent="0.3">
      <c r="B27" s="214" t="s">
        <v>58</v>
      </c>
      <c r="C27" s="215">
        <v>546835.61399999994</v>
      </c>
      <c r="D27" s="216">
        <v>30922.237000000001</v>
      </c>
      <c r="E27" s="216">
        <v>138.661</v>
      </c>
      <c r="F27" s="216">
        <v>87</v>
      </c>
      <c r="G27" s="216">
        <v>0</v>
      </c>
      <c r="H27" s="216">
        <v>174921.00599999999</v>
      </c>
      <c r="I27" s="216">
        <v>93518.478000000003</v>
      </c>
      <c r="J27" s="591">
        <v>2670.5970000000002</v>
      </c>
      <c r="K27" s="216">
        <v>2103.145</v>
      </c>
      <c r="L27" s="216">
        <v>158587.97099999999</v>
      </c>
      <c r="M27" s="217">
        <v>83886.524999999994</v>
      </c>
      <c r="R27" s="214" t="s">
        <v>58</v>
      </c>
      <c r="S27" s="215">
        <v>2665368.73</v>
      </c>
      <c r="T27" s="216">
        <v>152347.06700000001</v>
      </c>
      <c r="U27" s="216">
        <v>47852.921999999999</v>
      </c>
      <c r="V27" s="216">
        <v>2554.9</v>
      </c>
      <c r="W27" s="216">
        <v>377.31599999999997</v>
      </c>
      <c r="X27" s="216">
        <v>810685.89</v>
      </c>
      <c r="Y27" s="216">
        <v>372926.81099999999</v>
      </c>
      <c r="Z27" s="216">
        <v>209582.745</v>
      </c>
      <c r="AA27" s="216">
        <v>24761.728999999999</v>
      </c>
      <c r="AB27" s="216">
        <v>864118.60800000001</v>
      </c>
      <c r="AC27" s="217">
        <v>180160.74600000001</v>
      </c>
    </row>
    <row r="28" spans="2:29" x14ac:dyDescent="0.3">
      <c r="B28" s="214" t="s">
        <v>59</v>
      </c>
      <c r="C28" s="215">
        <v>571668.19799999997</v>
      </c>
      <c r="D28" s="216">
        <v>30114.411</v>
      </c>
      <c r="E28" s="216">
        <v>1526.944</v>
      </c>
      <c r="F28" s="216">
        <v>72</v>
      </c>
      <c r="G28" s="216">
        <v>0</v>
      </c>
      <c r="H28" s="216">
        <v>183781.20199999999</v>
      </c>
      <c r="I28" s="216">
        <v>94513.854999999996</v>
      </c>
      <c r="J28" s="591">
        <v>4511.5510000000004</v>
      </c>
      <c r="K28" s="216">
        <v>4240.7420000000002</v>
      </c>
      <c r="L28" s="216">
        <v>171783.864</v>
      </c>
      <c r="M28" s="217">
        <v>81123.630999999994</v>
      </c>
      <c r="R28" s="214" t="s">
        <v>59</v>
      </c>
      <c r="S28" s="215">
        <v>2836244.2680000002</v>
      </c>
      <c r="T28" s="216">
        <v>153403.00399999999</v>
      </c>
      <c r="U28" s="216">
        <v>59011.353000000003</v>
      </c>
      <c r="V28" s="216">
        <v>2974.9119999999998</v>
      </c>
      <c r="W28" s="216">
        <v>512.45500000000004</v>
      </c>
      <c r="X28" s="216">
        <v>895890.10100000002</v>
      </c>
      <c r="Y28" s="216">
        <v>359420.261</v>
      </c>
      <c r="Z28" s="216">
        <v>227399.378</v>
      </c>
      <c r="AA28" s="216">
        <v>29057.092000000001</v>
      </c>
      <c r="AB28" s="216">
        <v>925608.79500000004</v>
      </c>
      <c r="AC28" s="217">
        <v>182966.92800000001</v>
      </c>
    </row>
    <row r="29" spans="2:29" x14ac:dyDescent="0.3">
      <c r="B29" s="214" t="s">
        <v>60</v>
      </c>
      <c r="C29" s="215">
        <v>614873.95900000003</v>
      </c>
      <c r="D29" s="216">
        <v>28632.971000000001</v>
      </c>
      <c r="E29" s="216">
        <v>2478.806</v>
      </c>
      <c r="F29" s="216">
        <v>155.91800000000001</v>
      </c>
      <c r="G29" s="216">
        <v>0</v>
      </c>
      <c r="H29" s="216">
        <v>222041.929</v>
      </c>
      <c r="I29" s="216">
        <v>95723.233999999997</v>
      </c>
      <c r="J29" s="591">
        <v>4576.5940000000001</v>
      </c>
      <c r="K29" s="216">
        <v>4534.0959999999995</v>
      </c>
      <c r="L29" s="216">
        <v>162663.47099999999</v>
      </c>
      <c r="M29" s="217">
        <v>94066.945000000007</v>
      </c>
      <c r="R29" s="214" t="s">
        <v>60</v>
      </c>
      <c r="S29" s="215">
        <v>2841157.3139999998</v>
      </c>
      <c r="T29" s="216">
        <v>171084.81400000001</v>
      </c>
      <c r="U29" s="216">
        <v>59435.654999999999</v>
      </c>
      <c r="V29" s="216">
        <v>2886.32</v>
      </c>
      <c r="W29" s="216">
        <v>607.30799999999999</v>
      </c>
      <c r="X29" s="216">
        <v>887555.62899999996</v>
      </c>
      <c r="Y29" s="216">
        <v>335554.48100000003</v>
      </c>
      <c r="Z29" s="216">
        <v>228611.32199999999</v>
      </c>
      <c r="AA29" s="216">
        <v>34905.453999999998</v>
      </c>
      <c r="AB29" s="216">
        <v>936543.19700000004</v>
      </c>
      <c r="AC29" s="217">
        <v>183973.141</v>
      </c>
    </row>
    <row r="30" spans="2:29" x14ac:dyDescent="0.3">
      <c r="B30" s="214" t="s">
        <v>21</v>
      </c>
      <c r="C30" s="215">
        <v>619360.35499999998</v>
      </c>
      <c r="D30" s="216">
        <v>29014.830999999998</v>
      </c>
      <c r="E30" s="216">
        <v>1522.953</v>
      </c>
      <c r="F30" s="216">
        <v>57</v>
      </c>
      <c r="G30" s="216">
        <v>0</v>
      </c>
      <c r="H30" s="216">
        <v>227321.44099999999</v>
      </c>
      <c r="I30" s="216">
        <v>98183.3</v>
      </c>
      <c r="J30" s="591">
        <v>2593.81</v>
      </c>
      <c r="K30" s="216">
        <v>4849.78</v>
      </c>
      <c r="L30" s="216">
        <v>162158.935</v>
      </c>
      <c r="M30" s="217">
        <v>93658.311000000002</v>
      </c>
      <c r="R30" s="214" t="s">
        <v>21</v>
      </c>
      <c r="S30" s="215">
        <v>2787742.338</v>
      </c>
      <c r="T30" s="216">
        <v>159112.18599999999</v>
      </c>
      <c r="U30" s="216">
        <v>60730.624000000003</v>
      </c>
      <c r="V30" s="216">
        <v>2420.402</v>
      </c>
      <c r="W30" s="216">
        <v>482.88499999999999</v>
      </c>
      <c r="X30" s="216">
        <v>880646.43</v>
      </c>
      <c r="Y30" s="216">
        <v>316159.97200000001</v>
      </c>
      <c r="Z30" s="216">
        <v>221517.29399999999</v>
      </c>
      <c r="AA30" s="216">
        <v>34338.699000000001</v>
      </c>
      <c r="AB30" s="216">
        <v>920281.19299999997</v>
      </c>
      <c r="AC30" s="217">
        <v>192052.655</v>
      </c>
    </row>
    <row r="31" spans="2:29" x14ac:dyDescent="0.3">
      <c r="B31" s="214" t="s">
        <v>22</v>
      </c>
      <c r="C31" s="215">
        <v>617707.95400000003</v>
      </c>
      <c r="D31" s="216">
        <v>31876.681</v>
      </c>
      <c r="E31" s="216">
        <v>1581.056</v>
      </c>
      <c r="F31" s="216">
        <v>74.582999999999998</v>
      </c>
      <c r="G31" s="216">
        <v>0</v>
      </c>
      <c r="H31" s="216">
        <v>225490.28899999999</v>
      </c>
      <c r="I31" s="216">
        <v>91787.406000000003</v>
      </c>
      <c r="J31" s="591">
        <v>3261.3780000000002</v>
      </c>
      <c r="K31" s="216">
        <v>4545.4309999999996</v>
      </c>
      <c r="L31" s="216">
        <v>161341.71599999999</v>
      </c>
      <c r="M31" s="217">
        <v>97749.415999999997</v>
      </c>
      <c r="R31" s="214" t="s">
        <v>22</v>
      </c>
      <c r="S31" s="215">
        <v>2753385.2119999998</v>
      </c>
      <c r="T31" s="216">
        <v>150439.133</v>
      </c>
      <c r="U31" s="216">
        <v>57422.65</v>
      </c>
      <c r="V31" s="216">
        <v>2113.4789999999998</v>
      </c>
      <c r="W31" s="216">
        <v>421.86399999999998</v>
      </c>
      <c r="X31" s="216">
        <v>892747.26100000006</v>
      </c>
      <c r="Y31" s="216">
        <v>288363.21000000002</v>
      </c>
      <c r="Z31" s="216">
        <v>227762.91099999999</v>
      </c>
      <c r="AA31" s="216">
        <v>37874.502</v>
      </c>
      <c r="AB31" s="216">
        <v>906372.20700000005</v>
      </c>
      <c r="AC31" s="217">
        <v>189867.99900000001</v>
      </c>
    </row>
    <row r="32" spans="2:29" x14ac:dyDescent="0.3">
      <c r="B32" s="214" t="s">
        <v>23</v>
      </c>
      <c r="C32" s="215">
        <v>602813.201</v>
      </c>
      <c r="D32" s="216">
        <v>32038.63</v>
      </c>
      <c r="E32" s="216">
        <v>1295.3889999999999</v>
      </c>
      <c r="F32" s="216">
        <v>50.792000000000002</v>
      </c>
      <c r="G32" s="216">
        <v>0</v>
      </c>
      <c r="H32" s="216">
        <v>214811.71</v>
      </c>
      <c r="I32" s="216">
        <v>93184.203999999998</v>
      </c>
      <c r="J32" s="591">
        <v>3335.7979999999998</v>
      </c>
      <c r="K32" s="216">
        <v>4705.5240000000003</v>
      </c>
      <c r="L32" s="216">
        <v>163723.122</v>
      </c>
      <c r="M32" s="217">
        <v>89668.035000000003</v>
      </c>
      <c r="R32" s="214" t="s">
        <v>23</v>
      </c>
      <c r="S32" s="215">
        <v>2713253.0269999998</v>
      </c>
      <c r="T32" s="216">
        <v>146575.446</v>
      </c>
      <c r="U32" s="216">
        <v>58178.726000000002</v>
      </c>
      <c r="V32" s="216">
        <v>2328.3539999999998</v>
      </c>
      <c r="W32" s="216">
        <v>394.38299999999998</v>
      </c>
      <c r="X32" s="216">
        <v>866054.04399999999</v>
      </c>
      <c r="Y32" s="216">
        <v>278391.09000000003</v>
      </c>
      <c r="Z32" s="216">
        <v>232428.61</v>
      </c>
      <c r="AA32" s="216">
        <v>40018.633999999998</v>
      </c>
      <c r="AB32" s="216">
        <v>910063.49300000002</v>
      </c>
      <c r="AC32" s="217">
        <v>178820.253</v>
      </c>
    </row>
    <row r="33" spans="2:29" x14ac:dyDescent="0.3">
      <c r="B33" s="214" t="s">
        <v>24</v>
      </c>
      <c r="C33" s="215">
        <v>587858.20900000003</v>
      </c>
      <c r="D33" s="216">
        <v>35285.358</v>
      </c>
      <c r="E33" s="216">
        <v>1230.306</v>
      </c>
      <c r="F33" s="216">
        <v>30</v>
      </c>
      <c r="G33" s="216">
        <v>0</v>
      </c>
      <c r="H33" s="216">
        <v>201610.46400000001</v>
      </c>
      <c r="I33" s="216">
        <v>90255.786999999997</v>
      </c>
      <c r="J33" s="591">
        <v>3721.4459999999999</v>
      </c>
      <c r="K33" s="216">
        <v>5539.2290000000003</v>
      </c>
      <c r="L33" s="216">
        <v>164643.976</v>
      </c>
      <c r="M33" s="217">
        <v>85541.642999999996</v>
      </c>
      <c r="R33" s="214" t="s">
        <v>24</v>
      </c>
      <c r="S33" s="215">
        <v>2715694.1379999998</v>
      </c>
      <c r="T33" s="216">
        <v>150751.98699999999</v>
      </c>
      <c r="U33" s="216">
        <v>57492.031000000003</v>
      </c>
      <c r="V33" s="216">
        <v>2106.23</v>
      </c>
      <c r="W33" s="216">
        <v>174.001</v>
      </c>
      <c r="X33" s="216">
        <v>845472.83299999998</v>
      </c>
      <c r="Y33" s="216">
        <v>285971.603</v>
      </c>
      <c r="Z33" s="216">
        <v>241942.253</v>
      </c>
      <c r="AA33" s="216">
        <v>41023.463000000003</v>
      </c>
      <c r="AB33" s="216">
        <v>913893.31499999994</v>
      </c>
      <c r="AC33" s="217">
        <v>176866.424</v>
      </c>
    </row>
    <row r="34" spans="2:29" x14ac:dyDescent="0.3">
      <c r="B34" s="214" t="s">
        <v>25</v>
      </c>
      <c r="C34" s="215">
        <v>596787.21400000004</v>
      </c>
      <c r="D34" s="216">
        <v>33507.599000000002</v>
      </c>
      <c r="E34" s="216">
        <v>1073.1110000000001</v>
      </c>
      <c r="F34" s="216">
        <v>27</v>
      </c>
      <c r="G34" s="216">
        <v>0</v>
      </c>
      <c r="H34" s="216">
        <v>209466.408</v>
      </c>
      <c r="I34" s="216">
        <v>86628.089000000007</v>
      </c>
      <c r="J34" s="591">
        <v>4717.0540000000001</v>
      </c>
      <c r="K34" s="216">
        <v>6652.0559999999996</v>
      </c>
      <c r="L34" s="216">
        <v>166039.94500000001</v>
      </c>
      <c r="M34" s="217">
        <v>88675.95</v>
      </c>
      <c r="R34" s="214" t="s">
        <v>25</v>
      </c>
      <c r="S34" s="215">
        <v>2765604.7239999999</v>
      </c>
      <c r="T34" s="216">
        <v>151066.73499999999</v>
      </c>
      <c r="U34" s="216">
        <v>55375.271999999997</v>
      </c>
      <c r="V34" s="216">
        <v>1890.8019999999999</v>
      </c>
      <c r="W34" s="216">
        <v>113.255</v>
      </c>
      <c r="X34" s="216">
        <v>871840.38899999997</v>
      </c>
      <c r="Y34" s="216">
        <v>279425.10800000001</v>
      </c>
      <c r="Z34" s="216">
        <v>252486.04300000001</v>
      </c>
      <c r="AA34" s="216">
        <v>46146.144999999997</v>
      </c>
      <c r="AB34" s="216">
        <v>925949.85800000001</v>
      </c>
      <c r="AC34" s="217">
        <v>181311.122</v>
      </c>
    </row>
    <row r="35" spans="2:29" x14ac:dyDescent="0.3">
      <c r="B35" s="214" t="s">
        <v>26</v>
      </c>
      <c r="C35" s="215">
        <v>600910.60800000001</v>
      </c>
      <c r="D35" s="216">
        <v>35552.663</v>
      </c>
      <c r="E35" s="216">
        <v>863.55799999999999</v>
      </c>
      <c r="F35" s="216">
        <v>30</v>
      </c>
      <c r="G35" s="216">
        <v>0</v>
      </c>
      <c r="H35" s="216">
        <v>216763.85200000001</v>
      </c>
      <c r="I35" s="216">
        <v>82290.861000000004</v>
      </c>
      <c r="J35" s="591">
        <v>4043.9490000000001</v>
      </c>
      <c r="K35" s="216">
        <v>5782.8119999999999</v>
      </c>
      <c r="L35" s="216">
        <v>168967.82399999999</v>
      </c>
      <c r="M35" s="217">
        <v>86615.092000000004</v>
      </c>
      <c r="R35" s="214" t="s">
        <v>26</v>
      </c>
      <c r="S35" s="215">
        <v>2791938.6039999998</v>
      </c>
      <c r="T35" s="216">
        <v>153442.65599999999</v>
      </c>
      <c r="U35" s="216">
        <v>54266.661</v>
      </c>
      <c r="V35" s="216">
        <v>1790.4349999999999</v>
      </c>
      <c r="W35" s="216">
        <v>232.376</v>
      </c>
      <c r="X35" s="216">
        <v>894462.277</v>
      </c>
      <c r="Y35" s="216">
        <v>263419.37900000002</v>
      </c>
      <c r="Z35" s="216">
        <v>256505.696</v>
      </c>
      <c r="AA35" s="216">
        <v>46278.91</v>
      </c>
      <c r="AB35" s="216">
        <v>942460.23300000001</v>
      </c>
      <c r="AC35" s="217">
        <v>179079.981</v>
      </c>
    </row>
    <row r="36" spans="2:29" x14ac:dyDescent="0.3">
      <c r="B36" s="214" t="s">
        <v>27</v>
      </c>
      <c r="C36" s="215">
        <v>597766.98600000003</v>
      </c>
      <c r="D36" s="216">
        <v>30330.867999999999</v>
      </c>
      <c r="E36" s="216">
        <v>1172.0920000000001</v>
      </c>
      <c r="F36" s="216">
        <v>30.151</v>
      </c>
      <c r="G36" s="216">
        <v>0</v>
      </c>
      <c r="H36" s="216">
        <v>214286.40299999999</v>
      </c>
      <c r="I36" s="216">
        <v>87546.403999999995</v>
      </c>
      <c r="J36" s="591">
        <v>3542.8330000000001</v>
      </c>
      <c r="K36" s="216">
        <v>5191.2030000000004</v>
      </c>
      <c r="L36" s="216">
        <v>167369.408</v>
      </c>
      <c r="M36" s="217">
        <v>88297.634000000005</v>
      </c>
      <c r="R36" s="214" t="s">
        <v>27</v>
      </c>
      <c r="S36" s="215">
        <v>2819883.2949999999</v>
      </c>
      <c r="T36" s="216">
        <v>146332.147</v>
      </c>
      <c r="U36" s="216">
        <v>56979.173999999999</v>
      </c>
      <c r="V36" s="216">
        <v>1958.588</v>
      </c>
      <c r="W36" s="216">
        <v>260.77499999999998</v>
      </c>
      <c r="X36" s="216">
        <v>891356.01300000004</v>
      </c>
      <c r="Y36" s="216">
        <v>284171.03999999998</v>
      </c>
      <c r="Z36" s="216">
        <v>262859.33299999998</v>
      </c>
      <c r="AA36" s="216">
        <v>51404.415999999997</v>
      </c>
      <c r="AB36" s="216">
        <v>945428.049</v>
      </c>
      <c r="AC36" s="217">
        <v>179133.76199999999</v>
      </c>
    </row>
    <row r="37" spans="2:29" x14ac:dyDescent="0.3">
      <c r="B37" s="214" t="s">
        <v>28</v>
      </c>
      <c r="C37" s="215">
        <v>587008.02399999998</v>
      </c>
      <c r="D37" s="216">
        <v>28142.205000000002</v>
      </c>
      <c r="E37" s="216">
        <v>959.26099999999997</v>
      </c>
      <c r="F37" s="216">
        <v>30</v>
      </c>
      <c r="G37" s="216">
        <v>0</v>
      </c>
      <c r="H37" s="216">
        <v>209239.429</v>
      </c>
      <c r="I37" s="216">
        <v>84091.307000000001</v>
      </c>
      <c r="J37" s="591">
        <v>4046.527</v>
      </c>
      <c r="K37" s="216">
        <v>4780.5739999999996</v>
      </c>
      <c r="L37" s="216">
        <v>165702.06</v>
      </c>
      <c r="M37" s="217">
        <v>90016.657999999996</v>
      </c>
      <c r="R37" s="214" t="s">
        <v>28</v>
      </c>
      <c r="S37" s="215">
        <v>2782356.483</v>
      </c>
      <c r="T37" s="216">
        <v>135696.027</v>
      </c>
      <c r="U37" s="216">
        <v>52147.317999999999</v>
      </c>
      <c r="V37" s="216">
        <v>1870.65</v>
      </c>
      <c r="W37" s="216">
        <v>231.21799999999999</v>
      </c>
      <c r="X37" s="216">
        <v>881905.74899999995</v>
      </c>
      <c r="Y37" s="216">
        <v>273932.88</v>
      </c>
      <c r="Z37" s="216">
        <v>268727.22700000001</v>
      </c>
      <c r="AA37" s="216">
        <v>52821.695</v>
      </c>
      <c r="AB37" s="216">
        <v>933116.28200000001</v>
      </c>
      <c r="AC37" s="217">
        <v>181907.43700000001</v>
      </c>
    </row>
    <row r="38" spans="2:29" x14ac:dyDescent="0.3">
      <c r="B38" s="214" t="s">
        <v>29</v>
      </c>
      <c r="C38" s="215">
        <v>587182.03700000001</v>
      </c>
      <c r="D38" s="216">
        <v>27215.184000000001</v>
      </c>
      <c r="E38" s="216">
        <v>802.03700000000003</v>
      </c>
      <c r="F38" s="216">
        <v>33</v>
      </c>
      <c r="G38" s="216">
        <v>0</v>
      </c>
      <c r="H38" s="216">
        <v>217168.766</v>
      </c>
      <c r="I38" s="216">
        <v>85045.678</v>
      </c>
      <c r="J38" s="591">
        <v>4616.7669999999998</v>
      </c>
      <c r="K38" s="216">
        <v>4724.3519999999999</v>
      </c>
      <c r="L38" s="216">
        <v>163284.886</v>
      </c>
      <c r="M38" s="217">
        <v>84291.369000000006</v>
      </c>
      <c r="R38" s="214" t="s">
        <v>29</v>
      </c>
      <c r="S38" s="215">
        <v>2685638.0469999998</v>
      </c>
      <c r="T38" s="216">
        <v>126861.78200000001</v>
      </c>
      <c r="U38" s="216">
        <v>47694.072</v>
      </c>
      <c r="V38" s="216">
        <v>1418.931</v>
      </c>
      <c r="W38" s="216">
        <v>16.044</v>
      </c>
      <c r="X38" s="216">
        <v>862394.53</v>
      </c>
      <c r="Y38" s="216">
        <v>267972.36300000001</v>
      </c>
      <c r="Z38" s="216">
        <v>269603.96999999997</v>
      </c>
      <c r="AA38" s="216">
        <v>54968.038999999997</v>
      </c>
      <c r="AB38" s="216">
        <v>884320.52099999995</v>
      </c>
      <c r="AC38" s="217">
        <v>170387.79800000001</v>
      </c>
    </row>
    <row r="39" spans="2:29" ht="15" thickBot="1" x14ac:dyDescent="0.35">
      <c r="B39" s="65" t="s">
        <v>30</v>
      </c>
      <c r="C39" s="66">
        <v>599695.54200000002</v>
      </c>
      <c r="D39" s="66">
        <v>24646.489000000001</v>
      </c>
      <c r="E39" s="66">
        <v>986.06700000000001</v>
      </c>
      <c r="F39" s="66">
        <v>12.047000000000001</v>
      </c>
      <c r="G39" s="66">
        <v>0</v>
      </c>
      <c r="H39" s="66">
        <v>229112.973</v>
      </c>
      <c r="I39" s="66">
        <v>85308.188999999998</v>
      </c>
      <c r="J39" s="592">
        <v>4579.3620000000001</v>
      </c>
      <c r="K39" s="66">
        <v>4365.1419999999998</v>
      </c>
      <c r="L39" s="66">
        <v>165679.15900000001</v>
      </c>
      <c r="M39" s="218">
        <v>85006.119000000006</v>
      </c>
      <c r="R39" s="65" t="s">
        <v>30</v>
      </c>
      <c r="S39" s="66">
        <v>2795198.9780000001</v>
      </c>
      <c r="T39" s="66">
        <v>128740.913</v>
      </c>
      <c r="U39" s="66">
        <v>49782.635999999999</v>
      </c>
      <c r="V39" s="66">
        <v>1247.0219999999999</v>
      </c>
      <c r="W39" s="66">
        <v>0</v>
      </c>
      <c r="X39" s="66">
        <v>913511.36399999994</v>
      </c>
      <c r="Y39" s="66">
        <v>275223.03999999998</v>
      </c>
      <c r="Z39" s="66">
        <v>271106.02500000002</v>
      </c>
      <c r="AA39" s="66">
        <v>54879.014999999999</v>
      </c>
      <c r="AB39" s="66">
        <v>928438.73899999994</v>
      </c>
      <c r="AC39" s="218">
        <v>172270.22200000001</v>
      </c>
    </row>
    <row r="40" spans="2:29" ht="15" thickTop="1" x14ac:dyDescent="0.3"/>
    <row r="41" spans="2:29" ht="15" thickBot="1" x14ac:dyDescent="0.35"/>
    <row r="42" spans="2:29" ht="22.2" thickTop="1" thickBot="1" x14ac:dyDescent="0.45">
      <c r="B42" s="571" t="s">
        <v>392</v>
      </c>
      <c r="C42" s="572"/>
      <c r="D42" s="573"/>
      <c r="E42" s="573"/>
      <c r="F42" s="574"/>
    </row>
    <row r="43" spans="2:29" ht="15.6" thickTop="1" thickBot="1" x14ac:dyDescent="0.35"/>
    <row r="44" spans="2:29" ht="106.8" thickTop="1" x14ac:dyDescent="0.3">
      <c r="B44" s="219"/>
      <c r="C44" s="220" t="str">
        <f>C7</f>
        <v>TOTAL - Total</v>
      </c>
      <c r="D44" s="220" t="str">
        <f t="shared" ref="D44:M44" si="0">D7</f>
        <v>C0000X0350-0370 - Solid fossil fuels</v>
      </c>
      <c r="E44" s="220" t="str">
        <f t="shared" si="0"/>
        <v>C0350-0370 - Manufactured gases</v>
      </c>
      <c r="F44" s="220" t="str">
        <f t="shared" si="0"/>
        <v>P1000 - Peat and peat products</v>
      </c>
      <c r="G44" s="220" t="str">
        <f t="shared" si="0"/>
        <v>S2000 - Oil shale and oil sands</v>
      </c>
      <c r="H44" s="220" t="str">
        <f t="shared" si="0"/>
        <v>G3000 - Natural gas</v>
      </c>
      <c r="I44" s="220" t="str">
        <f t="shared" si="0"/>
        <v>O4000XBIO - Oil and petroleum products (excluding biofuel portion)</v>
      </c>
      <c r="J44" s="593" t="str">
        <f t="shared" si="0"/>
        <v>RA000 - Renewables and biofuels</v>
      </c>
      <c r="K44" s="220" t="str">
        <f t="shared" si="0"/>
        <v>W6100_6220 - Non-renewable waste</v>
      </c>
      <c r="L44" s="220" t="str">
        <f t="shared" si="0"/>
        <v>E7000 - Electricity</v>
      </c>
      <c r="M44" s="221" t="str">
        <f t="shared" si="0"/>
        <v>H8000 - Heat</v>
      </c>
      <c r="R44" s="219"/>
      <c r="S44" s="220" t="str">
        <f>S7</f>
        <v>TOTAL - Total</v>
      </c>
      <c r="T44" s="220" t="str">
        <f t="shared" ref="T44:AC44" si="1">T7</f>
        <v>C0000X0350-0370 - Solid fossil fuels</v>
      </c>
      <c r="U44" s="220" t="str">
        <f t="shared" si="1"/>
        <v>C0350-0370 - Manufactured gases</v>
      </c>
      <c r="V44" s="220" t="str">
        <f t="shared" si="1"/>
        <v>P1000 - Peat and peat products</v>
      </c>
      <c r="W44" s="220" t="str">
        <f t="shared" si="1"/>
        <v>S2000 - Oil shale and oil sands</v>
      </c>
      <c r="X44" s="220" t="str">
        <f t="shared" si="1"/>
        <v>G3000 - Natural gas</v>
      </c>
      <c r="Y44" s="220" t="str">
        <f t="shared" si="1"/>
        <v>O4000XBIO - Oil and petroleum products (excluding biofuel portion)</v>
      </c>
      <c r="Z44" s="220" t="str">
        <f t="shared" si="1"/>
        <v>RA000 - Renewables and biofuels</v>
      </c>
      <c r="AA44" s="220" t="str">
        <f t="shared" si="1"/>
        <v>W6100_6220 - Non-renewable waste</v>
      </c>
      <c r="AB44" s="220" t="str">
        <f t="shared" si="1"/>
        <v>E7000 - Electricity</v>
      </c>
      <c r="AC44" s="221" t="str">
        <f t="shared" si="1"/>
        <v>H8000 - Heat</v>
      </c>
    </row>
    <row r="45" spans="2:29" x14ac:dyDescent="0.3">
      <c r="B45" s="222" t="str">
        <f>B8</f>
        <v>1990</v>
      </c>
      <c r="C45" s="223">
        <f>SUM(D45:M45)</f>
        <v>1.0000000013302228</v>
      </c>
      <c r="D45" s="224">
        <f>D8/$C8</f>
        <v>0.10469915176841432</v>
      </c>
      <c r="E45" s="224">
        <f t="shared" ref="E45:M45" si="2">E8/$C8</f>
        <v>5.4032545142682952E-3</v>
      </c>
      <c r="F45" s="224">
        <f t="shared" si="2"/>
        <v>6.1884890105753628E-4</v>
      </c>
      <c r="G45" s="224">
        <f t="shared" si="2"/>
        <v>0</v>
      </c>
      <c r="H45" s="224">
        <f t="shared" si="2"/>
        <v>0.38109712648348393</v>
      </c>
      <c r="I45" s="224">
        <f t="shared" si="2"/>
        <v>0.1493510111107802</v>
      </c>
      <c r="J45" s="594">
        <f t="shared" si="2"/>
        <v>8.4583691863290254E-3</v>
      </c>
      <c r="K45" s="224">
        <f t="shared" si="2"/>
        <v>6.8369752751186365E-3</v>
      </c>
      <c r="L45" s="224">
        <f t="shared" si="2"/>
        <v>0.25588114669124928</v>
      </c>
      <c r="M45" s="225">
        <f t="shared" si="2"/>
        <v>8.7654117399521586E-2</v>
      </c>
      <c r="R45" s="222" t="str">
        <f>R8</f>
        <v>1990</v>
      </c>
      <c r="S45" s="223">
        <f>SUM(T45:AC45)</f>
        <v>0.99999999916861759</v>
      </c>
      <c r="T45" s="224">
        <f t="shared" ref="T45:AC45" si="3">T8/$S8</f>
        <v>0.14298771500956653</v>
      </c>
      <c r="U45" s="224">
        <f t="shared" si="3"/>
        <v>4.153829550880888E-2</v>
      </c>
      <c r="V45" s="224">
        <f t="shared" si="3"/>
        <v>1.2689012144227391E-3</v>
      </c>
      <c r="W45" s="224">
        <f t="shared" si="3"/>
        <v>5.1040181876039342E-4</v>
      </c>
      <c r="X45" s="224">
        <f t="shared" si="3"/>
        <v>0.28061603854883427</v>
      </c>
      <c r="Y45" s="224">
        <f t="shared" si="3"/>
        <v>0.17613701753920619</v>
      </c>
      <c r="Z45" s="224">
        <f t="shared" si="3"/>
        <v>4.2017502468782851E-2</v>
      </c>
      <c r="AA45" s="224">
        <f t="shared" si="3"/>
        <v>2.5828284448048367E-3</v>
      </c>
      <c r="AB45" s="224">
        <f t="shared" si="3"/>
        <v>0.24741842077675333</v>
      </c>
      <c r="AC45" s="225">
        <f t="shared" si="3"/>
        <v>6.4922877838677451E-2</v>
      </c>
    </row>
    <row r="46" spans="2:29" x14ac:dyDescent="0.3">
      <c r="B46" s="222" t="str">
        <f t="shared" ref="B46:B76" si="4">B9</f>
        <v>1991</v>
      </c>
      <c r="C46" s="223">
        <f t="shared" ref="C46:C76" si="5">SUM(D46:M46)</f>
        <v>1.000000003017776</v>
      </c>
      <c r="D46" s="224">
        <f t="shared" ref="D46:M61" si="6">D9/$C9</f>
        <v>8.520468449421735E-2</v>
      </c>
      <c r="E46" s="224">
        <f t="shared" si="6"/>
        <v>5.508867015656462E-3</v>
      </c>
      <c r="F46" s="224">
        <f t="shared" si="6"/>
        <v>5.731254470165508E-4</v>
      </c>
      <c r="G46" s="224">
        <f t="shared" si="6"/>
        <v>0</v>
      </c>
      <c r="H46" s="224">
        <f t="shared" si="6"/>
        <v>0.36574688461823196</v>
      </c>
      <c r="I46" s="224">
        <f t="shared" si="6"/>
        <v>0.17646271823063789</v>
      </c>
      <c r="J46" s="594">
        <f t="shared" si="6"/>
        <v>8.3521144242624488E-3</v>
      </c>
      <c r="K46" s="224">
        <f t="shared" si="6"/>
        <v>8.7343655421722767E-3</v>
      </c>
      <c r="L46" s="224">
        <f t="shared" si="6"/>
        <v>0.25727374274199044</v>
      </c>
      <c r="M46" s="225">
        <f t="shared" si="6"/>
        <v>9.2143500503590617E-2</v>
      </c>
      <c r="R46" s="222" t="str">
        <f t="shared" ref="R46:R76" si="7">R9</f>
        <v>1991</v>
      </c>
      <c r="S46" s="223">
        <f t="shared" ref="S46:S76" si="8">SUM(T46:AC46)</f>
        <v>1.0000000002947278</v>
      </c>
      <c r="T46" s="224">
        <f t="shared" ref="T46:AC46" si="9">T9/$S9</f>
        <v>0.1276497285698657</v>
      </c>
      <c r="U46" s="224">
        <f t="shared" si="9"/>
        <v>3.8353612238163935E-2</v>
      </c>
      <c r="V46" s="224">
        <f t="shared" si="9"/>
        <v>1.0036235036204422E-3</v>
      </c>
      <c r="W46" s="224">
        <f t="shared" si="9"/>
        <v>5.833097510523843E-4</v>
      </c>
      <c r="X46" s="224">
        <f t="shared" si="9"/>
        <v>0.2753406607128604</v>
      </c>
      <c r="Y46" s="224">
        <f t="shared" si="9"/>
        <v>0.18621698198649428</v>
      </c>
      <c r="Z46" s="224">
        <f t="shared" si="9"/>
        <v>4.2794944395751225E-2</v>
      </c>
      <c r="AA46" s="224">
        <f t="shared" si="9"/>
        <v>3.1598100537327343E-3</v>
      </c>
      <c r="AB46" s="224">
        <f t="shared" si="9"/>
        <v>0.25417826787345871</v>
      </c>
      <c r="AC46" s="225">
        <f t="shared" si="9"/>
        <v>7.0719061209727957E-2</v>
      </c>
    </row>
    <row r="47" spans="2:29" x14ac:dyDescent="0.3">
      <c r="B47" s="222" t="str">
        <f t="shared" si="4"/>
        <v>1992</v>
      </c>
      <c r="C47" s="223">
        <f t="shared" si="5"/>
        <v>0.9999999984229363</v>
      </c>
      <c r="D47" s="224">
        <f t="shared" si="6"/>
        <v>7.850179942505868E-2</v>
      </c>
      <c r="E47" s="224">
        <f t="shared" si="6"/>
        <v>5.8893696876270944E-3</v>
      </c>
      <c r="F47" s="224">
        <f t="shared" si="6"/>
        <v>6.7296781664781275E-4</v>
      </c>
      <c r="G47" s="224">
        <f t="shared" si="6"/>
        <v>0</v>
      </c>
      <c r="H47" s="224">
        <f t="shared" si="6"/>
        <v>0.30995619393051294</v>
      </c>
      <c r="I47" s="224">
        <f t="shared" si="6"/>
        <v>0.18742268661592226</v>
      </c>
      <c r="J47" s="594">
        <f t="shared" si="6"/>
        <v>8.6041998489431518E-3</v>
      </c>
      <c r="K47" s="224">
        <f t="shared" si="6"/>
        <v>8.5770380792051844E-3</v>
      </c>
      <c r="L47" s="224">
        <f t="shared" si="6"/>
        <v>0.27591012596043224</v>
      </c>
      <c r="M47" s="225">
        <f t="shared" si="6"/>
        <v>0.12446561705858684</v>
      </c>
      <c r="R47" s="222" t="str">
        <f t="shared" si="7"/>
        <v>1992</v>
      </c>
      <c r="S47" s="223">
        <f t="shared" si="8"/>
        <v>0.99999999968555231</v>
      </c>
      <c r="T47" s="224">
        <f t="shared" ref="T47:AC47" si="10">T10/$S10</f>
        <v>0.12119170721180161</v>
      </c>
      <c r="U47" s="224">
        <f t="shared" si="10"/>
        <v>3.6203192689893492E-2</v>
      </c>
      <c r="V47" s="224">
        <f t="shared" si="10"/>
        <v>1.2519517264153476E-3</v>
      </c>
      <c r="W47" s="224">
        <f t="shared" si="10"/>
        <v>3.7385910584725364E-4</v>
      </c>
      <c r="X47" s="224">
        <f t="shared" si="10"/>
        <v>0.2655558605027194</v>
      </c>
      <c r="Y47" s="224">
        <f t="shared" si="10"/>
        <v>0.18411953528678493</v>
      </c>
      <c r="Z47" s="224">
        <f t="shared" si="10"/>
        <v>4.4909301731050053E-2</v>
      </c>
      <c r="AA47" s="224">
        <f t="shared" si="10"/>
        <v>3.3035354036487839E-3</v>
      </c>
      <c r="AB47" s="224">
        <f t="shared" si="10"/>
        <v>0.26616706534355533</v>
      </c>
      <c r="AC47" s="225">
        <f t="shared" si="10"/>
        <v>7.6923990683836041E-2</v>
      </c>
    </row>
    <row r="48" spans="2:29" x14ac:dyDescent="0.3">
      <c r="B48" s="222" t="str">
        <f t="shared" si="4"/>
        <v>1993</v>
      </c>
      <c r="C48" s="223">
        <f t="shared" si="5"/>
        <v>1.0000000032246297</v>
      </c>
      <c r="D48" s="224">
        <f t="shared" si="6"/>
        <v>6.797924185283731E-2</v>
      </c>
      <c r="E48" s="224">
        <f t="shared" si="6"/>
        <v>6.270561639440158E-3</v>
      </c>
      <c r="F48" s="224">
        <f t="shared" si="6"/>
        <v>8.4418063684665542E-4</v>
      </c>
      <c r="G48" s="224">
        <f t="shared" si="6"/>
        <v>0</v>
      </c>
      <c r="H48" s="224">
        <f t="shared" si="6"/>
        <v>0.31280008635429257</v>
      </c>
      <c r="I48" s="224">
        <f t="shared" si="6"/>
        <v>0.19579369922873999</v>
      </c>
      <c r="J48" s="594">
        <f t="shared" si="6"/>
        <v>8.9541677758788081E-3</v>
      </c>
      <c r="K48" s="224">
        <f t="shared" si="6"/>
        <v>8.8507119823486476E-3</v>
      </c>
      <c r="L48" s="224">
        <f t="shared" si="6"/>
        <v>0.28111926721529124</v>
      </c>
      <c r="M48" s="225">
        <f t="shared" si="6"/>
        <v>0.1173880865389542</v>
      </c>
      <c r="R48" s="222" t="str">
        <f t="shared" si="7"/>
        <v>1993</v>
      </c>
      <c r="S48" s="223">
        <f t="shared" si="8"/>
        <v>0.99999999967513864</v>
      </c>
      <c r="T48" s="224">
        <f t="shared" ref="T48:AC48" si="11">T11/$S11</f>
        <v>0.11308315708356932</v>
      </c>
      <c r="U48" s="224">
        <f t="shared" si="11"/>
        <v>3.7571607161683264E-2</v>
      </c>
      <c r="V48" s="224">
        <f t="shared" si="11"/>
        <v>9.8931392197261665E-4</v>
      </c>
      <c r="W48" s="224">
        <f t="shared" si="11"/>
        <v>2.7337602619433493E-4</v>
      </c>
      <c r="X48" s="224">
        <f t="shared" si="11"/>
        <v>0.2726714178382369</v>
      </c>
      <c r="Y48" s="224">
        <f t="shared" si="11"/>
        <v>0.186591858798488</v>
      </c>
      <c r="Z48" s="224">
        <f t="shared" si="11"/>
        <v>4.7578092456582517E-2</v>
      </c>
      <c r="AA48" s="224">
        <f t="shared" si="11"/>
        <v>3.7904104705480481E-3</v>
      </c>
      <c r="AB48" s="224">
        <f t="shared" si="11"/>
        <v>0.26731843822957901</v>
      </c>
      <c r="AC48" s="225">
        <f t="shared" si="11"/>
        <v>7.0132327688284632E-2</v>
      </c>
    </row>
    <row r="49" spans="2:29" x14ac:dyDescent="0.3">
      <c r="B49" s="222" t="str">
        <f t="shared" si="4"/>
        <v>1994</v>
      </c>
      <c r="C49" s="223">
        <f t="shared" si="5"/>
        <v>0.99999999513883453</v>
      </c>
      <c r="D49" s="224">
        <f t="shared" si="6"/>
        <v>6.2053005808096216E-2</v>
      </c>
      <c r="E49" s="224">
        <f t="shared" si="6"/>
        <v>5.3458188155639068E-3</v>
      </c>
      <c r="F49" s="224">
        <f t="shared" si="6"/>
        <v>9.3167801250536439E-4</v>
      </c>
      <c r="G49" s="224">
        <f t="shared" si="6"/>
        <v>0</v>
      </c>
      <c r="H49" s="224">
        <f t="shared" si="6"/>
        <v>0.32581235037585843</v>
      </c>
      <c r="I49" s="224">
        <f t="shared" si="6"/>
        <v>0.20603913768077248</v>
      </c>
      <c r="J49" s="594">
        <f t="shared" si="6"/>
        <v>8.814462933050141E-3</v>
      </c>
      <c r="K49" s="224">
        <f t="shared" si="6"/>
        <v>1.1041597795092008E-2</v>
      </c>
      <c r="L49" s="224">
        <f t="shared" si="6"/>
        <v>0.27410823600449602</v>
      </c>
      <c r="M49" s="225">
        <f t="shared" si="6"/>
        <v>0.10585370771340005</v>
      </c>
      <c r="R49" s="222" t="str">
        <f t="shared" si="7"/>
        <v>1994</v>
      </c>
      <c r="S49" s="223">
        <f t="shared" si="8"/>
        <v>0.99999999870606215</v>
      </c>
      <c r="T49" s="224">
        <f t="shared" ref="T49:AC49" si="12">T12/$S12</f>
        <v>0.10656902154200588</v>
      </c>
      <c r="U49" s="224">
        <f t="shared" si="12"/>
        <v>3.8886890910680871E-2</v>
      </c>
      <c r="V49" s="224">
        <f t="shared" si="12"/>
        <v>1.4150156698881599E-3</v>
      </c>
      <c r="W49" s="224">
        <f t="shared" si="12"/>
        <v>3.3087992919841977E-4</v>
      </c>
      <c r="X49" s="224">
        <f t="shared" si="12"/>
        <v>0.28258980595479588</v>
      </c>
      <c r="Y49" s="224">
        <f t="shared" si="12"/>
        <v>0.18887467398750055</v>
      </c>
      <c r="Z49" s="224">
        <f t="shared" si="12"/>
        <v>4.897214196130565E-2</v>
      </c>
      <c r="AA49" s="224">
        <f t="shared" si="12"/>
        <v>4.7576472277646043E-3</v>
      </c>
      <c r="AB49" s="224">
        <f t="shared" si="12"/>
        <v>0.27139951107094901</v>
      </c>
      <c r="AC49" s="225">
        <f t="shared" si="12"/>
        <v>5.6204410451973247E-2</v>
      </c>
    </row>
    <row r="50" spans="2:29" x14ac:dyDescent="0.3">
      <c r="B50" s="222" t="str">
        <f t="shared" si="4"/>
        <v>1995</v>
      </c>
      <c r="C50" s="223">
        <f t="shared" si="5"/>
        <v>1.0000000061865715</v>
      </c>
      <c r="D50" s="224">
        <f t="shared" si="6"/>
        <v>7.6765914450926495E-2</v>
      </c>
      <c r="E50" s="224">
        <f t="shared" si="6"/>
        <v>5.3142865542453619E-3</v>
      </c>
      <c r="F50" s="224">
        <f t="shared" si="6"/>
        <v>1.0095278273779271E-3</v>
      </c>
      <c r="G50" s="224">
        <f t="shared" si="6"/>
        <v>0</v>
      </c>
      <c r="H50" s="224">
        <f t="shared" si="6"/>
        <v>0.34844119402116369</v>
      </c>
      <c r="I50" s="224">
        <f t="shared" si="6"/>
        <v>0.19762404505783943</v>
      </c>
      <c r="J50" s="594">
        <f t="shared" si="6"/>
        <v>9.0951200089076714E-3</v>
      </c>
      <c r="K50" s="224">
        <f t="shared" si="6"/>
        <v>1.2702234536414029E-2</v>
      </c>
      <c r="L50" s="224">
        <f t="shared" si="6"/>
        <v>0.2607900642771166</v>
      </c>
      <c r="M50" s="225">
        <f t="shared" si="6"/>
        <v>8.8257619452580233E-2</v>
      </c>
      <c r="R50" s="222" t="str">
        <f t="shared" si="7"/>
        <v>1995</v>
      </c>
      <c r="S50" s="223">
        <f t="shared" si="8"/>
        <v>1</v>
      </c>
      <c r="T50" s="224">
        <f t="shared" ref="T50:AC50" si="13">T13/$S13</f>
        <v>0.11001684724339575</v>
      </c>
      <c r="U50" s="224">
        <f t="shared" si="13"/>
        <v>3.803620838888927E-2</v>
      </c>
      <c r="V50" s="224">
        <f t="shared" si="13"/>
        <v>9.7868223362997499E-4</v>
      </c>
      <c r="W50" s="224">
        <f t="shared" si="13"/>
        <v>3.4132366458628578E-4</v>
      </c>
      <c r="X50" s="224">
        <f t="shared" si="13"/>
        <v>0.29449106761424043</v>
      </c>
      <c r="Y50" s="224">
        <f t="shared" si="13"/>
        <v>0.18030173040439496</v>
      </c>
      <c r="Z50" s="224">
        <f t="shared" si="13"/>
        <v>5.1856878212503746E-2</v>
      </c>
      <c r="AA50" s="224">
        <f t="shared" si="13"/>
        <v>5.0055471220859672E-3</v>
      </c>
      <c r="AB50" s="224">
        <f t="shared" si="13"/>
        <v>0.27235388418297685</v>
      </c>
      <c r="AC50" s="225">
        <f t="shared" si="13"/>
        <v>4.66178309332968E-2</v>
      </c>
    </row>
    <row r="51" spans="2:29" x14ac:dyDescent="0.3">
      <c r="B51" s="222" t="str">
        <f t="shared" si="4"/>
        <v>1996</v>
      </c>
      <c r="C51" s="223">
        <f t="shared" si="5"/>
        <v>1.0000000078097977</v>
      </c>
      <c r="D51" s="224">
        <f t="shared" si="6"/>
        <v>8.1289148319609941E-2</v>
      </c>
      <c r="E51" s="224">
        <f t="shared" si="6"/>
        <v>4.0879511619608434E-3</v>
      </c>
      <c r="F51" s="224">
        <f t="shared" si="6"/>
        <v>1.235641208488416E-3</v>
      </c>
      <c r="G51" s="224">
        <f t="shared" si="6"/>
        <v>0</v>
      </c>
      <c r="H51" s="224">
        <f t="shared" si="6"/>
        <v>0.34834651001107908</v>
      </c>
      <c r="I51" s="224">
        <f t="shared" si="6"/>
        <v>0.18946924997178127</v>
      </c>
      <c r="J51" s="594">
        <f t="shared" si="6"/>
        <v>9.2637196806176977E-3</v>
      </c>
      <c r="K51" s="224">
        <f t="shared" si="6"/>
        <v>8.0957238163117135E-3</v>
      </c>
      <c r="L51" s="224">
        <f t="shared" si="6"/>
        <v>0.26852291709784887</v>
      </c>
      <c r="M51" s="225">
        <f t="shared" si="6"/>
        <v>8.9689146542099987E-2</v>
      </c>
      <c r="R51" s="222" t="str">
        <f t="shared" si="7"/>
        <v>1996</v>
      </c>
      <c r="S51" s="223">
        <f t="shared" si="8"/>
        <v>1.0000000015713566</v>
      </c>
      <c r="T51" s="224">
        <f t="shared" ref="T51:AC51" si="14">T14/$S14</f>
        <v>0.11032429047003396</v>
      </c>
      <c r="U51" s="224">
        <f t="shared" si="14"/>
        <v>3.513295372364008E-2</v>
      </c>
      <c r="V51" s="224">
        <f t="shared" si="14"/>
        <v>1.335891896488543E-3</v>
      </c>
      <c r="W51" s="224">
        <f t="shared" si="14"/>
        <v>3.3643906105994107E-4</v>
      </c>
      <c r="X51" s="224">
        <f t="shared" si="14"/>
        <v>0.29919414696292584</v>
      </c>
      <c r="Y51" s="224">
        <f t="shared" si="14"/>
        <v>0.17583227805271454</v>
      </c>
      <c r="Z51" s="224">
        <f t="shared" si="14"/>
        <v>5.1689308553465749E-2</v>
      </c>
      <c r="AA51" s="224">
        <f t="shared" si="14"/>
        <v>4.4219716953195071E-3</v>
      </c>
      <c r="AB51" s="224">
        <f t="shared" si="14"/>
        <v>0.27218483622482198</v>
      </c>
      <c r="AC51" s="225">
        <f t="shared" si="14"/>
        <v>4.9547884930886292E-2</v>
      </c>
    </row>
    <row r="52" spans="2:29" x14ac:dyDescent="0.3">
      <c r="B52" s="222" t="str">
        <f t="shared" si="4"/>
        <v>1997</v>
      </c>
      <c r="C52" s="223">
        <f t="shared" si="5"/>
        <v>0.99999999999999989</v>
      </c>
      <c r="D52" s="224">
        <f t="shared" si="6"/>
        <v>7.7572509613113169E-2</v>
      </c>
      <c r="E52" s="224">
        <f t="shared" si="6"/>
        <v>2.6964818980521952E-3</v>
      </c>
      <c r="F52" s="224">
        <f t="shared" si="6"/>
        <v>1.0792454972804268E-3</v>
      </c>
      <c r="G52" s="224">
        <f t="shared" si="6"/>
        <v>0</v>
      </c>
      <c r="H52" s="224">
        <f t="shared" si="6"/>
        <v>0.32950709182979449</v>
      </c>
      <c r="I52" s="224">
        <f t="shared" si="6"/>
        <v>0.21144383734561395</v>
      </c>
      <c r="J52" s="594">
        <f t="shared" si="6"/>
        <v>1.0703347011802583E-2</v>
      </c>
      <c r="K52" s="224">
        <f t="shared" si="6"/>
        <v>7.0067998574228135E-3</v>
      </c>
      <c r="L52" s="224">
        <f t="shared" si="6"/>
        <v>0.28091438356633991</v>
      </c>
      <c r="M52" s="225">
        <f t="shared" si="6"/>
        <v>7.907630338058047E-2</v>
      </c>
      <c r="R52" s="222" t="str">
        <f t="shared" si="7"/>
        <v>1997</v>
      </c>
      <c r="S52" s="223">
        <f t="shared" si="8"/>
        <v>0.99999999999999989</v>
      </c>
      <c r="T52" s="224">
        <f t="shared" ref="T52:AC52" si="15">T15/$S15</f>
        <v>0.10420661394894727</v>
      </c>
      <c r="U52" s="224">
        <f t="shared" si="15"/>
        <v>3.373898849147957E-2</v>
      </c>
      <c r="V52" s="224">
        <f t="shared" si="15"/>
        <v>1.1358042624201839E-3</v>
      </c>
      <c r="W52" s="224">
        <f t="shared" si="15"/>
        <v>3.3046836265226271E-4</v>
      </c>
      <c r="X52" s="224">
        <f t="shared" si="15"/>
        <v>0.29733241635173879</v>
      </c>
      <c r="Y52" s="224">
        <f t="shared" si="15"/>
        <v>0.1816298243803785</v>
      </c>
      <c r="Z52" s="224">
        <f t="shared" si="15"/>
        <v>5.4763331087586388E-2</v>
      </c>
      <c r="AA52" s="224">
        <f t="shared" si="15"/>
        <v>4.2484078185241634E-3</v>
      </c>
      <c r="AB52" s="224">
        <f t="shared" si="15"/>
        <v>0.28143901928190623</v>
      </c>
      <c r="AC52" s="225">
        <f t="shared" si="15"/>
        <v>4.1175126014366605E-2</v>
      </c>
    </row>
    <row r="53" spans="2:29" x14ac:dyDescent="0.3">
      <c r="B53" s="222" t="str">
        <f t="shared" si="4"/>
        <v>1998</v>
      </c>
      <c r="C53" s="223">
        <f t="shared" si="5"/>
        <v>1.0000000016885464</v>
      </c>
      <c r="D53" s="224">
        <f t="shared" si="6"/>
        <v>6.4150714193576333E-2</v>
      </c>
      <c r="E53" s="224">
        <f t="shared" si="6"/>
        <v>3.0713020982183095E-3</v>
      </c>
      <c r="F53" s="224">
        <f t="shared" si="6"/>
        <v>1.0852186349202338E-3</v>
      </c>
      <c r="G53" s="224">
        <f t="shared" si="6"/>
        <v>0</v>
      </c>
      <c r="H53" s="224">
        <f t="shared" si="6"/>
        <v>0.32660864779612619</v>
      </c>
      <c r="I53" s="224">
        <f t="shared" si="6"/>
        <v>0.20521808350852411</v>
      </c>
      <c r="J53" s="594">
        <f t="shared" si="6"/>
        <v>1.1279069451133926E-2</v>
      </c>
      <c r="K53" s="224">
        <f t="shared" si="6"/>
        <v>9.7795034826970084E-4</v>
      </c>
      <c r="L53" s="224">
        <f t="shared" si="6"/>
        <v>0.29844152419389036</v>
      </c>
      <c r="M53" s="225">
        <f t="shared" si="6"/>
        <v>8.9167491463887194E-2</v>
      </c>
      <c r="R53" s="222" t="str">
        <f t="shared" si="7"/>
        <v>1998</v>
      </c>
      <c r="S53" s="223">
        <f t="shared" si="8"/>
        <v>0.99999999904049641</v>
      </c>
      <c r="T53" s="224">
        <f t="shared" ref="T53:AC53" si="16">T16/$S16</f>
        <v>9.0691427177960734E-2</v>
      </c>
      <c r="U53" s="224">
        <f t="shared" si="16"/>
        <v>3.3649059930210695E-2</v>
      </c>
      <c r="V53" s="224">
        <f t="shared" si="16"/>
        <v>1.7742851950599589E-3</v>
      </c>
      <c r="W53" s="224">
        <f t="shared" si="16"/>
        <v>3.3836061416718706E-4</v>
      </c>
      <c r="X53" s="224">
        <f t="shared" si="16"/>
        <v>0.30240619053887485</v>
      </c>
      <c r="Y53" s="224">
        <f t="shared" si="16"/>
        <v>0.18160588743988851</v>
      </c>
      <c r="Z53" s="224">
        <f t="shared" si="16"/>
        <v>5.7150722065591422E-2</v>
      </c>
      <c r="AA53" s="224">
        <f t="shared" si="16"/>
        <v>2.8449274109443594E-3</v>
      </c>
      <c r="AB53" s="224">
        <f t="shared" si="16"/>
        <v>0.2895717020692824</v>
      </c>
      <c r="AC53" s="225">
        <f t="shared" si="16"/>
        <v>3.9967436598516363E-2</v>
      </c>
    </row>
    <row r="54" spans="2:29" x14ac:dyDescent="0.3">
      <c r="B54" s="222" t="str">
        <f t="shared" si="4"/>
        <v>1999</v>
      </c>
      <c r="C54" s="223">
        <f t="shared" si="5"/>
        <v>1.000000001693109</v>
      </c>
      <c r="D54" s="224">
        <f t="shared" si="6"/>
        <v>5.7508240467362422E-2</v>
      </c>
      <c r="E54" s="224">
        <f t="shared" si="6"/>
        <v>3.4652760485138373E-3</v>
      </c>
      <c r="F54" s="224">
        <f t="shared" si="6"/>
        <v>1.0914915050160259E-3</v>
      </c>
      <c r="G54" s="224">
        <f t="shared" si="6"/>
        <v>0</v>
      </c>
      <c r="H54" s="224">
        <f t="shared" si="6"/>
        <v>0.34766894317871139</v>
      </c>
      <c r="I54" s="224">
        <f t="shared" si="6"/>
        <v>0.19180395219896129</v>
      </c>
      <c r="J54" s="594">
        <f t="shared" si="6"/>
        <v>1.2642869934900382E-2</v>
      </c>
      <c r="K54" s="224">
        <f t="shared" si="6"/>
        <v>4.453807901629689E-4</v>
      </c>
      <c r="L54" s="224">
        <f t="shared" si="6"/>
        <v>0.29293996654501253</v>
      </c>
      <c r="M54" s="225">
        <f t="shared" si="6"/>
        <v>9.2433881024468076E-2</v>
      </c>
      <c r="R54" s="222" t="str">
        <f t="shared" si="7"/>
        <v>1999</v>
      </c>
      <c r="S54" s="223">
        <f t="shared" si="8"/>
        <v>1.0000000022845277</v>
      </c>
      <c r="T54" s="224">
        <f t="shared" ref="T54:AC54" si="17">T17/$S17</f>
        <v>8.2558657686240794E-2</v>
      </c>
      <c r="U54" s="224">
        <f t="shared" si="17"/>
        <v>2.8376548061596753E-2</v>
      </c>
      <c r="V54" s="224">
        <f t="shared" si="17"/>
        <v>1.3188747668855777E-3</v>
      </c>
      <c r="W54" s="224">
        <f t="shared" si="17"/>
        <v>2.1625371104786167E-4</v>
      </c>
      <c r="X54" s="224">
        <f t="shared" si="17"/>
        <v>0.3156264463405567</v>
      </c>
      <c r="Y54" s="224">
        <f t="shared" si="17"/>
        <v>0.17637011974028433</v>
      </c>
      <c r="Z54" s="224">
        <f t="shared" si="17"/>
        <v>5.7330117867232765E-2</v>
      </c>
      <c r="AA54" s="224">
        <f t="shared" si="17"/>
        <v>2.8922844214566137E-3</v>
      </c>
      <c r="AB54" s="224">
        <f t="shared" si="17"/>
        <v>0.29943256772383414</v>
      </c>
      <c r="AC54" s="225">
        <f t="shared" si="17"/>
        <v>3.5878131965392135E-2</v>
      </c>
    </row>
    <row r="55" spans="2:29" x14ac:dyDescent="0.3">
      <c r="B55" s="222" t="str">
        <f t="shared" si="4"/>
        <v>2000</v>
      </c>
      <c r="C55" s="223">
        <f t="shared" si="5"/>
        <v>0.99999999667873296</v>
      </c>
      <c r="D55" s="224">
        <f t="shared" si="6"/>
        <v>5.6637919500380725E-2</v>
      </c>
      <c r="E55" s="224">
        <f t="shared" si="6"/>
        <v>1.8703815176190138E-3</v>
      </c>
      <c r="F55" s="224">
        <f t="shared" si="6"/>
        <v>4.2556889614252876E-4</v>
      </c>
      <c r="G55" s="224">
        <f t="shared" si="6"/>
        <v>0</v>
      </c>
      <c r="H55" s="224">
        <f t="shared" si="6"/>
        <v>0.37479613668287387</v>
      </c>
      <c r="I55" s="224">
        <f t="shared" si="6"/>
        <v>0.17818812416291926</v>
      </c>
      <c r="J55" s="594">
        <f t="shared" si="6"/>
        <v>3.0277517587408609E-3</v>
      </c>
      <c r="K55" s="224">
        <f t="shared" si="6"/>
        <v>1.5651471095385449E-3</v>
      </c>
      <c r="L55" s="224">
        <f t="shared" si="6"/>
        <v>0.29174716760724645</v>
      </c>
      <c r="M55" s="225">
        <f t="shared" si="6"/>
        <v>9.1741799443271599E-2</v>
      </c>
      <c r="R55" s="222" t="str">
        <f t="shared" si="7"/>
        <v>2000</v>
      </c>
      <c r="S55" s="223">
        <f t="shared" si="8"/>
        <v>1.0000000006346197</v>
      </c>
      <c r="T55" s="224">
        <f t="shared" ref="T55:AC55" si="18">T18/$S18</f>
        <v>8.2837350274376775E-2</v>
      </c>
      <c r="U55" s="224">
        <f t="shared" si="18"/>
        <v>2.9095052623526522E-2</v>
      </c>
      <c r="V55" s="224">
        <f t="shared" si="18"/>
        <v>1.1178788507129683E-3</v>
      </c>
      <c r="W55" s="224">
        <f t="shared" si="18"/>
        <v>2.2255955356527537E-4</v>
      </c>
      <c r="X55" s="224">
        <f t="shared" si="18"/>
        <v>0.32304184898190247</v>
      </c>
      <c r="Y55" s="224">
        <f t="shared" si="18"/>
        <v>0.16674853139577775</v>
      </c>
      <c r="Z55" s="224">
        <f t="shared" si="18"/>
        <v>5.7252775710176985E-2</v>
      </c>
      <c r="AA55" s="224">
        <f t="shared" si="18"/>
        <v>2.7786158627661562E-3</v>
      </c>
      <c r="AB55" s="224">
        <f t="shared" si="18"/>
        <v>0.30006710776839818</v>
      </c>
      <c r="AC55" s="225">
        <f t="shared" si="18"/>
        <v>3.6838279613416604E-2</v>
      </c>
    </row>
    <row r="56" spans="2:29" x14ac:dyDescent="0.3">
      <c r="B56" s="222" t="str">
        <f t="shared" si="4"/>
        <v>2001</v>
      </c>
      <c r="C56" s="223">
        <f t="shared" si="5"/>
        <v>1.0000000033510326</v>
      </c>
      <c r="D56" s="224">
        <f t="shared" si="6"/>
        <v>5.8938267976225145E-2</v>
      </c>
      <c r="E56" s="224">
        <f t="shared" si="6"/>
        <v>1.745422141092087E-3</v>
      </c>
      <c r="F56" s="224">
        <f t="shared" si="6"/>
        <v>6.6194620568755462E-4</v>
      </c>
      <c r="G56" s="224">
        <f t="shared" si="6"/>
        <v>0</v>
      </c>
      <c r="H56" s="224">
        <f t="shared" si="6"/>
        <v>0.37161151970771705</v>
      </c>
      <c r="I56" s="224">
        <f t="shared" si="6"/>
        <v>0.17753422201732369</v>
      </c>
      <c r="J56" s="594">
        <f t="shared" si="6"/>
        <v>2.8309639880353663E-3</v>
      </c>
      <c r="K56" s="224">
        <f t="shared" si="6"/>
        <v>2.6910667585725309E-3</v>
      </c>
      <c r="L56" s="224">
        <f t="shared" si="6"/>
        <v>0.29370363310365444</v>
      </c>
      <c r="M56" s="225">
        <f t="shared" si="6"/>
        <v>9.0282961452724589E-2</v>
      </c>
      <c r="R56" s="222" t="str">
        <f t="shared" si="7"/>
        <v>2001</v>
      </c>
      <c r="S56" s="223">
        <f t="shared" si="8"/>
        <v>1</v>
      </c>
      <c r="T56" s="224">
        <f t="shared" ref="T56:AC56" si="19">T19/$S19</f>
        <v>7.6834568836530601E-2</v>
      </c>
      <c r="U56" s="224">
        <f t="shared" si="19"/>
        <v>2.6714842934289718E-2</v>
      </c>
      <c r="V56" s="224">
        <f t="shared" si="19"/>
        <v>1.1940431835328164E-3</v>
      </c>
      <c r="W56" s="224">
        <f t="shared" si="19"/>
        <v>2.181911002398189E-4</v>
      </c>
      <c r="X56" s="224">
        <f t="shared" si="19"/>
        <v>0.32778385207123883</v>
      </c>
      <c r="Y56" s="224">
        <f t="shared" si="19"/>
        <v>0.16672471252924717</v>
      </c>
      <c r="Z56" s="224">
        <f t="shared" si="19"/>
        <v>5.5201195953522457E-2</v>
      </c>
      <c r="AA56" s="224">
        <f t="shared" si="19"/>
        <v>2.4903416847191625E-3</v>
      </c>
      <c r="AB56" s="224">
        <f t="shared" si="19"/>
        <v>0.30578807701388006</v>
      </c>
      <c r="AC56" s="225">
        <f t="shared" si="19"/>
        <v>3.7050174692799455E-2</v>
      </c>
    </row>
    <row r="57" spans="2:29" x14ac:dyDescent="0.3">
      <c r="B57" s="222" t="str">
        <f t="shared" si="4"/>
        <v>2002</v>
      </c>
      <c r="C57" s="223">
        <f t="shared" si="5"/>
        <v>1</v>
      </c>
      <c r="D57" s="224">
        <f t="shared" si="6"/>
        <v>6.2173648551075593E-2</v>
      </c>
      <c r="E57" s="224">
        <f t="shared" si="6"/>
        <v>1.778701038345182E-3</v>
      </c>
      <c r="F57" s="224">
        <f t="shared" si="6"/>
        <v>8.1630273228328683E-4</v>
      </c>
      <c r="G57" s="224">
        <f t="shared" si="6"/>
        <v>0</v>
      </c>
      <c r="H57" s="224">
        <f t="shared" si="6"/>
        <v>0.37305986525728679</v>
      </c>
      <c r="I57" s="224">
        <f t="shared" si="6"/>
        <v>0.1712278485152951</v>
      </c>
      <c r="J57" s="594">
        <f t="shared" si="6"/>
        <v>2.6144195805032581E-3</v>
      </c>
      <c r="K57" s="224">
        <f t="shared" si="6"/>
        <v>3.5067231539701173E-3</v>
      </c>
      <c r="L57" s="224">
        <f t="shared" si="6"/>
        <v>0.29233841934045623</v>
      </c>
      <c r="M57" s="225">
        <f t="shared" si="6"/>
        <v>9.2484071830784331E-2</v>
      </c>
      <c r="R57" s="222" t="str">
        <f t="shared" si="7"/>
        <v>2002</v>
      </c>
      <c r="S57" s="223">
        <f t="shared" si="8"/>
        <v>0.99999999904255876</v>
      </c>
      <c r="T57" s="224">
        <f t="shared" ref="T57:AC57" si="20">T20/$S20</f>
        <v>6.9650195635785672E-2</v>
      </c>
      <c r="U57" s="224">
        <f t="shared" si="20"/>
        <v>2.5727486725960067E-2</v>
      </c>
      <c r="V57" s="224">
        <f t="shared" si="20"/>
        <v>1.0876435742249047E-3</v>
      </c>
      <c r="W57" s="224">
        <f t="shared" si="20"/>
        <v>1.8780431598801185E-4</v>
      </c>
      <c r="X57" s="224">
        <f t="shared" si="20"/>
        <v>0.33126249280185766</v>
      </c>
      <c r="Y57" s="224">
        <f t="shared" si="20"/>
        <v>0.16443888158369269</v>
      </c>
      <c r="Z57" s="224">
        <f t="shared" si="20"/>
        <v>5.7621990740717464E-2</v>
      </c>
      <c r="AA57" s="224">
        <f t="shared" si="20"/>
        <v>2.6153784845697721E-3</v>
      </c>
      <c r="AB57" s="224">
        <f t="shared" si="20"/>
        <v>0.30882354611535812</v>
      </c>
      <c r="AC57" s="225">
        <f t="shared" si="20"/>
        <v>3.8584579064404434E-2</v>
      </c>
    </row>
    <row r="58" spans="2:29" x14ac:dyDescent="0.3">
      <c r="B58" s="222" t="str">
        <f t="shared" si="4"/>
        <v>2003</v>
      </c>
      <c r="C58" s="223">
        <f t="shared" si="5"/>
        <v>0.99999999682674112</v>
      </c>
      <c r="D58" s="224">
        <f t="shared" si="6"/>
        <v>5.6101668828914701E-2</v>
      </c>
      <c r="E58" s="224">
        <f t="shared" si="6"/>
        <v>4.069482413104224E-4</v>
      </c>
      <c r="F58" s="224">
        <f t="shared" si="6"/>
        <v>1.0574599696086841E-3</v>
      </c>
      <c r="G58" s="224">
        <f t="shared" si="6"/>
        <v>0</v>
      </c>
      <c r="H58" s="224">
        <f t="shared" si="6"/>
        <v>0.36562781553345902</v>
      </c>
      <c r="I58" s="224">
        <f t="shared" si="6"/>
        <v>0.17767262066715217</v>
      </c>
      <c r="J58" s="594">
        <f t="shared" si="6"/>
        <v>3.1637105655070402E-3</v>
      </c>
      <c r="K58" s="224">
        <f t="shared" si="6"/>
        <v>4.0256343216027203E-3</v>
      </c>
      <c r="L58" s="224">
        <f t="shared" si="6"/>
        <v>0.2802882929194167</v>
      </c>
      <c r="M58" s="225">
        <f t="shared" si="6"/>
        <v>0.11165584577976971</v>
      </c>
      <c r="R58" s="222" t="str">
        <f t="shared" si="7"/>
        <v>2003</v>
      </c>
      <c r="S58" s="223">
        <f t="shared" si="8"/>
        <v>0.99999999906421977</v>
      </c>
      <c r="T58" s="224">
        <f t="shared" ref="T58:AC58" si="21">T21/$S21</f>
        <v>7.0386292520911872E-2</v>
      </c>
      <c r="U58" s="224">
        <f t="shared" si="21"/>
        <v>2.4098958227902079E-2</v>
      </c>
      <c r="V58" s="224">
        <f t="shared" si="21"/>
        <v>1.0780554846192443E-3</v>
      </c>
      <c r="W58" s="224">
        <f t="shared" si="21"/>
        <v>1.5863099334139614E-4</v>
      </c>
      <c r="X58" s="224">
        <f t="shared" si="21"/>
        <v>0.32805685241822224</v>
      </c>
      <c r="Y58" s="224">
        <f t="shared" si="21"/>
        <v>0.16115985277065456</v>
      </c>
      <c r="Z58" s="224">
        <f t="shared" si="21"/>
        <v>5.914772745761479E-2</v>
      </c>
      <c r="AA58" s="224">
        <f t="shared" si="21"/>
        <v>3.6904779176593927E-3</v>
      </c>
      <c r="AB58" s="224">
        <f t="shared" si="21"/>
        <v>0.30543186369000874</v>
      </c>
      <c r="AC58" s="225">
        <f t="shared" si="21"/>
        <v>4.6791287583285456E-2</v>
      </c>
    </row>
    <row r="59" spans="2:29" x14ac:dyDescent="0.3">
      <c r="B59" s="222" t="str">
        <f t="shared" si="4"/>
        <v>2004</v>
      </c>
      <c r="C59" s="223">
        <f t="shared" si="5"/>
        <v>0.99999999833989828</v>
      </c>
      <c r="D59" s="224">
        <f t="shared" si="6"/>
        <v>5.5649934836934416E-2</v>
      </c>
      <c r="E59" s="224">
        <f t="shared" si="6"/>
        <v>3.2874665282168271E-4</v>
      </c>
      <c r="F59" s="224">
        <f t="shared" si="6"/>
        <v>8.6387550983741258E-4</v>
      </c>
      <c r="G59" s="224">
        <f t="shared" si="6"/>
        <v>0</v>
      </c>
      <c r="H59" s="224">
        <f t="shared" si="6"/>
        <v>0.34286140168247642</v>
      </c>
      <c r="I59" s="224">
        <f t="shared" si="6"/>
        <v>0.16665782081386021</v>
      </c>
      <c r="J59" s="594">
        <f t="shared" si="6"/>
        <v>3.396463836599042E-3</v>
      </c>
      <c r="K59" s="224">
        <f t="shared" si="6"/>
        <v>4.9969049641798739E-3</v>
      </c>
      <c r="L59" s="224">
        <f t="shared" si="6"/>
        <v>0.29373876161875628</v>
      </c>
      <c r="M59" s="225">
        <f t="shared" si="6"/>
        <v>0.1315060884244329</v>
      </c>
      <c r="R59" s="222" t="str">
        <f t="shared" si="7"/>
        <v>2004</v>
      </c>
      <c r="S59" s="223">
        <f t="shared" si="8"/>
        <v>1.0000000025017746</v>
      </c>
      <c r="T59" s="224">
        <f t="shared" ref="T59:AC59" si="22">T22/$S22</f>
        <v>6.6229496144935299E-2</v>
      </c>
      <c r="U59" s="224">
        <f t="shared" si="22"/>
        <v>2.4850185877748992E-2</v>
      </c>
      <c r="V59" s="224">
        <f t="shared" si="22"/>
        <v>8.8236992583395056E-4</v>
      </c>
      <c r="W59" s="224">
        <f t="shared" si="22"/>
        <v>1.7104819916695377E-4</v>
      </c>
      <c r="X59" s="224">
        <f t="shared" si="22"/>
        <v>0.31890822287953557</v>
      </c>
      <c r="Y59" s="224">
        <f t="shared" si="22"/>
        <v>0.15334870182167332</v>
      </c>
      <c r="Z59" s="224">
        <f t="shared" si="22"/>
        <v>6.1710240958204959E-2</v>
      </c>
      <c r="AA59" s="224">
        <f t="shared" si="22"/>
        <v>4.1604491237626435E-3</v>
      </c>
      <c r="AB59" s="224">
        <f t="shared" si="22"/>
        <v>0.31505895635200493</v>
      </c>
      <c r="AC59" s="225">
        <f t="shared" si="22"/>
        <v>5.4680331218907953E-2</v>
      </c>
    </row>
    <row r="60" spans="2:29" x14ac:dyDescent="0.3">
      <c r="B60" s="222" t="str">
        <f t="shared" si="4"/>
        <v>2005</v>
      </c>
      <c r="C60" s="223">
        <f t="shared" si="5"/>
        <v>0.99999999835246733</v>
      </c>
      <c r="D60" s="224">
        <f t="shared" si="6"/>
        <v>4.9654465195050825E-2</v>
      </c>
      <c r="E60" s="224">
        <f t="shared" si="6"/>
        <v>3.3843122066653527E-4</v>
      </c>
      <c r="F60" s="224">
        <f t="shared" si="6"/>
        <v>9.07434639993754E-4</v>
      </c>
      <c r="G60" s="224">
        <f t="shared" si="6"/>
        <v>0</v>
      </c>
      <c r="H60" s="224">
        <f t="shared" si="6"/>
        <v>0.35694210705093027</v>
      </c>
      <c r="I60" s="224">
        <f t="shared" si="6"/>
        <v>0.15065956013549722</v>
      </c>
      <c r="J60" s="594">
        <f t="shared" si="6"/>
        <v>4.6569669487134422E-3</v>
      </c>
      <c r="K60" s="224">
        <f t="shared" si="6"/>
        <v>3.1471284593571143E-3</v>
      </c>
      <c r="L60" s="224">
        <f t="shared" si="6"/>
        <v>0.29676974709152532</v>
      </c>
      <c r="M60" s="225">
        <f t="shared" si="6"/>
        <v>0.13692415761073282</v>
      </c>
      <c r="R60" s="222" t="str">
        <f t="shared" si="7"/>
        <v>2005</v>
      </c>
      <c r="S60" s="223">
        <f t="shared" si="8"/>
        <v>0.99999999874988532</v>
      </c>
      <c r="T60" s="224">
        <f t="shared" ref="T60:AC60" si="23">T23/$S23</f>
        <v>6.3131500659550768E-2</v>
      </c>
      <c r="U60" s="224">
        <f t="shared" si="23"/>
        <v>2.3110448404808998E-2</v>
      </c>
      <c r="V60" s="224">
        <f t="shared" si="23"/>
        <v>8.6149990635047812E-4</v>
      </c>
      <c r="W60" s="224">
        <f t="shared" si="23"/>
        <v>2.4430833187054823E-4</v>
      </c>
      <c r="X60" s="224">
        <f t="shared" si="23"/>
        <v>0.32627955477396359</v>
      </c>
      <c r="Y60" s="224">
        <f t="shared" si="23"/>
        <v>0.14626550358597026</v>
      </c>
      <c r="Z60" s="224">
        <f t="shared" si="23"/>
        <v>6.4061663734867713E-2</v>
      </c>
      <c r="AA60" s="224">
        <f t="shared" si="23"/>
        <v>4.0605009532820695E-3</v>
      </c>
      <c r="AB60" s="224">
        <f t="shared" si="23"/>
        <v>0.31713770179172368</v>
      </c>
      <c r="AC60" s="225">
        <f t="shared" si="23"/>
        <v>5.4847316607497254E-2</v>
      </c>
    </row>
    <row r="61" spans="2:29" x14ac:dyDescent="0.3">
      <c r="B61" s="222" t="str">
        <f t="shared" si="4"/>
        <v>2006</v>
      </c>
      <c r="C61" s="223">
        <f t="shared" si="5"/>
        <v>1.0000000085099325</v>
      </c>
      <c r="D61" s="224">
        <f t="shared" si="6"/>
        <v>4.9341907603179955E-2</v>
      </c>
      <c r="E61" s="224">
        <f t="shared" si="6"/>
        <v>3.1061253580079668E-4</v>
      </c>
      <c r="F61" s="224">
        <f t="shared" si="6"/>
        <v>6.4790370995051116E-4</v>
      </c>
      <c r="G61" s="224">
        <f t="shared" si="6"/>
        <v>0</v>
      </c>
      <c r="H61" s="224">
        <f t="shared" si="6"/>
        <v>0.32995542172283526</v>
      </c>
      <c r="I61" s="224">
        <f t="shared" si="6"/>
        <v>0.15624754642690258</v>
      </c>
      <c r="J61" s="594">
        <f t="shared" si="6"/>
        <v>3.9040966214194529E-3</v>
      </c>
      <c r="K61" s="224">
        <f t="shared" si="6"/>
        <v>2.9144033870062325E-3</v>
      </c>
      <c r="L61" s="224">
        <f t="shared" si="6"/>
        <v>0.30870154025540081</v>
      </c>
      <c r="M61" s="225">
        <f t="shared" si="6"/>
        <v>0.14797657624743693</v>
      </c>
      <c r="R61" s="222" t="str">
        <f t="shared" si="7"/>
        <v>2006</v>
      </c>
      <c r="S61" s="223">
        <f t="shared" si="8"/>
        <v>1.0000000012758463</v>
      </c>
      <c r="T61" s="224">
        <f t="shared" ref="T61:AC61" si="24">T24/$S24</f>
        <v>6.4057657956610337E-2</v>
      </c>
      <c r="U61" s="224">
        <f t="shared" si="24"/>
        <v>2.3906176800847393E-2</v>
      </c>
      <c r="V61" s="224">
        <f t="shared" si="24"/>
        <v>1.1135827685352412E-3</v>
      </c>
      <c r="W61" s="224">
        <f t="shared" si="24"/>
        <v>1.9308597506497097E-4</v>
      </c>
      <c r="X61" s="224">
        <f t="shared" si="24"/>
        <v>0.30949155052665789</v>
      </c>
      <c r="Y61" s="224">
        <f t="shared" si="24"/>
        <v>0.14736491317304781</v>
      </c>
      <c r="Z61" s="224">
        <f t="shared" si="24"/>
        <v>6.8207248303996715E-2</v>
      </c>
      <c r="AA61" s="224">
        <f t="shared" si="24"/>
        <v>4.8219828361241038E-3</v>
      </c>
      <c r="AB61" s="224">
        <f t="shared" si="24"/>
        <v>0.32347845311301004</v>
      </c>
      <c r="AC61" s="225">
        <f t="shared" si="24"/>
        <v>5.7365349821951933E-2</v>
      </c>
    </row>
    <row r="62" spans="2:29" x14ac:dyDescent="0.3">
      <c r="B62" s="222" t="str">
        <f t="shared" si="4"/>
        <v>2007</v>
      </c>
      <c r="C62" s="223">
        <f t="shared" si="5"/>
        <v>0.9999999983754011</v>
      </c>
      <c r="D62" s="224">
        <f t="shared" ref="D62:M76" si="25">D25/$C25</f>
        <v>4.3543237055400731E-2</v>
      </c>
      <c r="E62" s="224">
        <f t="shared" si="25"/>
        <v>5.9216629591803669E-4</v>
      </c>
      <c r="F62" s="224">
        <f t="shared" si="25"/>
        <v>5.0015063930760684E-4</v>
      </c>
      <c r="G62" s="224">
        <f t="shared" si="25"/>
        <v>0</v>
      </c>
      <c r="H62" s="224">
        <f t="shared" si="25"/>
        <v>0.33577513362683292</v>
      </c>
      <c r="I62" s="224">
        <f t="shared" si="25"/>
        <v>0.16960381420208492</v>
      </c>
      <c r="J62" s="594">
        <f t="shared" si="25"/>
        <v>6.1110944391162651E-3</v>
      </c>
      <c r="K62" s="224">
        <f t="shared" si="25"/>
        <v>3.3208360955305216E-3</v>
      </c>
      <c r="L62" s="224">
        <f t="shared" si="25"/>
        <v>0.29365067827848507</v>
      </c>
      <c r="M62" s="225">
        <f t="shared" si="25"/>
        <v>0.14690288774272497</v>
      </c>
      <c r="R62" s="222" t="str">
        <f t="shared" si="7"/>
        <v>2007</v>
      </c>
      <c r="S62" s="223">
        <f t="shared" si="8"/>
        <v>1.0000000015674826</v>
      </c>
      <c r="T62" s="224">
        <f t="shared" ref="T62:AC62" si="26">T25/$S25</f>
        <v>6.5056530032295085E-2</v>
      </c>
      <c r="U62" s="224">
        <f t="shared" si="26"/>
        <v>2.2441858607357784E-2</v>
      </c>
      <c r="V62" s="224">
        <f t="shared" si="26"/>
        <v>1.1234668131838207E-3</v>
      </c>
      <c r="W62" s="224">
        <f t="shared" si="26"/>
        <v>2.7148798471096039E-4</v>
      </c>
      <c r="X62" s="224">
        <f t="shared" si="26"/>
        <v>0.31050432240989378</v>
      </c>
      <c r="Y62" s="224">
        <f t="shared" si="26"/>
        <v>0.1428069557369761</v>
      </c>
      <c r="Z62" s="224">
        <f t="shared" si="26"/>
        <v>7.04268131670924E-2</v>
      </c>
      <c r="AA62" s="224">
        <f t="shared" si="26"/>
        <v>5.1411488431838508E-3</v>
      </c>
      <c r="AB62" s="224">
        <f t="shared" si="26"/>
        <v>0.32215149866519877</v>
      </c>
      <c r="AC62" s="225">
        <f t="shared" si="26"/>
        <v>6.0075919307590049E-2</v>
      </c>
    </row>
    <row r="63" spans="2:29" x14ac:dyDescent="0.3">
      <c r="B63" s="222" t="str">
        <f t="shared" si="4"/>
        <v>2008</v>
      </c>
      <c r="C63" s="223">
        <f t="shared" si="5"/>
        <v>1.000000004982025</v>
      </c>
      <c r="D63" s="224">
        <f t="shared" si="25"/>
        <v>5.5744773235474748E-2</v>
      </c>
      <c r="E63" s="224">
        <f t="shared" si="25"/>
        <v>3.8701366887320662E-4</v>
      </c>
      <c r="F63" s="224">
        <f t="shared" si="25"/>
        <v>5.7380971558585576E-4</v>
      </c>
      <c r="G63" s="224">
        <f t="shared" si="25"/>
        <v>0</v>
      </c>
      <c r="H63" s="224">
        <f t="shared" si="25"/>
        <v>0.3389399155458408</v>
      </c>
      <c r="I63" s="224">
        <f t="shared" si="25"/>
        <v>0.15173907431696379</v>
      </c>
      <c r="J63" s="594">
        <f t="shared" si="25"/>
        <v>5.7890018270048997E-3</v>
      </c>
      <c r="K63" s="224">
        <f t="shared" si="25"/>
        <v>4.1383323818385137E-3</v>
      </c>
      <c r="L63" s="224">
        <f t="shared" si="25"/>
        <v>0.29964366995905561</v>
      </c>
      <c r="M63" s="225">
        <f t="shared" si="25"/>
        <v>0.14304441433138754</v>
      </c>
      <c r="R63" s="222" t="str">
        <f t="shared" si="7"/>
        <v>2008</v>
      </c>
      <c r="S63" s="223">
        <f t="shared" si="8"/>
        <v>1.0000000016216881</v>
      </c>
      <c r="T63" s="224">
        <f t="shared" ref="T63:AC63" si="27">T26/$S26</f>
        <v>6.2150174931967922E-2</v>
      </c>
      <c r="U63" s="224">
        <f t="shared" si="27"/>
        <v>2.1924180004193859E-2</v>
      </c>
      <c r="V63" s="224">
        <f t="shared" si="27"/>
        <v>1.0881099167442607E-3</v>
      </c>
      <c r="W63" s="224">
        <f t="shared" si="27"/>
        <v>2.6445970939977437E-4</v>
      </c>
      <c r="X63" s="224">
        <f t="shared" si="27"/>
        <v>0.31276511379703237</v>
      </c>
      <c r="Y63" s="224">
        <f t="shared" si="27"/>
        <v>0.13853194977463104</v>
      </c>
      <c r="Z63" s="224">
        <f t="shared" si="27"/>
        <v>6.8887487961532018E-2</v>
      </c>
      <c r="AA63" s="224">
        <f t="shared" si="27"/>
        <v>6.8704211905504181E-3</v>
      </c>
      <c r="AB63" s="224">
        <f t="shared" si="27"/>
        <v>0.32539614904734043</v>
      </c>
      <c r="AC63" s="225">
        <f t="shared" si="27"/>
        <v>6.2121955288296046E-2</v>
      </c>
    </row>
    <row r="64" spans="2:29" x14ac:dyDescent="0.3">
      <c r="B64" s="222" t="str">
        <f t="shared" si="4"/>
        <v>2009</v>
      </c>
      <c r="C64" s="223">
        <f t="shared" si="5"/>
        <v>1.0000000109722189</v>
      </c>
      <c r="D64" s="224">
        <f t="shared" si="25"/>
        <v>5.6547591649727488E-2</v>
      </c>
      <c r="E64" s="224">
        <f t="shared" si="25"/>
        <v>2.5356980498347721E-4</v>
      </c>
      <c r="F64" s="224">
        <f t="shared" si="25"/>
        <v>1.59097172482259E-4</v>
      </c>
      <c r="G64" s="224">
        <f t="shared" si="25"/>
        <v>0</v>
      </c>
      <c r="H64" s="224">
        <f t="shared" si="25"/>
        <v>0.31987859152129039</v>
      </c>
      <c r="I64" s="224">
        <f t="shared" si="25"/>
        <v>0.17101753361660166</v>
      </c>
      <c r="J64" s="594">
        <f t="shared" si="25"/>
        <v>4.8837290981563622E-3</v>
      </c>
      <c r="K64" s="224">
        <f t="shared" si="25"/>
        <v>3.846027848508053E-3</v>
      </c>
      <c r="L64" s="224">
        <f t="shared" si="25"/>
        <v>0.29001031926205156</v>
      </c>
      <c r="M64" s="225">
        <f t="shared" si="25"/>
        <v>0.1534035509984176</v>
      </c>
      <c r="R64" s="222" t="str">
        <f t="shared" si="7"/>
        <v>2009</v>
      </c>
      <c r="S64" s="223">
        <f t="shared" si="8"/>
        <v>1.0000000015007304</v>
      </c>
      <c r="T64" s="224">
        <f t="shared" ref="T64:AC64" si="28">T27/$S27</f>
        <v>5.7157970409595076E-2</v>
      </c>
      <c r="U64" s="224">
        <f t="shared" si="28"/>
        <v>1.7953584230726679E-2</v>
      </c>
      <c r="V64" s="224">
        <f t="shared" si="28"/>
        <v>9.5855405341984334E-4</v>
      </c>
      <c r="W64" s="224">
        <f t="shared" si="28"/>
        <v>1.4156240213713319E-4</v>
      </c>
      <c r="X64" s="224">
        <f t="shared" si="28"/>
        <v>0.30415524909380925</v>
      </c>
      <c r="Y64" s="224">
        <f t="shared" si="28"/>
        <v>0.13991565474695128</v>
      </c>
      <c r="Z64" s="224">
        <f t="shared" si="28"/>
        <v>7.8631801536892795E-2</v>
      </c>
      <c r="AA64" s="224">
        <f t="shared" si="28"/>
        <v>9.2901701446763806E-3</v>
      </c>
      <c r="AB64" s="224">
        <f t="shared" si="28"/>
        <v>0.3242022757579211</v>
      </c>
      <c r="AC64" s="225">
        <f t="shared" si="28"/>
        <v>6.7593179124600902E-2</v>
      </c>
    </row>
    <row r="65" spans="2:29" x14ac:dyDescent="0.3">
      <c r="B65" s="222" t="str">
        <f t="shared" si="4"/>
        <v>2010</v>
      </c>
      <c r="C65" s="223">
        <f t="shared" si="5"/>
        <v>1.0000000034985328</v>
      </c>
      <c r="D65" s="224">
        <f t="shared" si="25"/>
        <v>5.2678128861035581E-2</v>
      </c>
      <c r="E65" s="224">
        <f t="shared" si="25"/>
        <v>2.6710319121162657E-3</v>
      </c>
      <c r="F65" s="224">
        <f t="shared" si="25"/>
        <v>1.2594718448899968E-4</v>
      </c>
      <c r="G65" s="224">
        <f t="shared" si="25"/>
        <v>0</v>
      </c>
      <c r="H65" s="224">
        <f t="shared" si="25"/>
        <v>0.3214822910264461</v>
      </c>
      <c r="I65" s="224">
        <f t="shared" si="25"/>
        <v>0.16532991572849395</v>
      </c>
      <c r="J65" s="594">
        <f t="shared" si="25"/>
        <v>7.8919048073407098E-3</v>
      </c>
      <c r="K65" s="224">
        <f t="shared" si="25"/>
        <v>7.4181877089479105E-3</v>
      </c>
      <c r="L65" s="224">
        <f t="shared" si="25"/>
        <v>0.30049575015890601</v>
      </c>
      <c r="M65" s="225">
        <f t="shared" si="25"/>
        <v>0.14190684611075741</v>
      </c>
      <c r="R65" s="222" t="str">
        <f t="shared" si="7"/>
        <v>2010</v>
      </c>
      <c r="S65" s="223">
        <f t="shared" si="8"/>
        <v>1.0000000038783683</v>
      </c>
      <c r="T65" s="224">
        <f t="shared" ref="T65:AC65" si="29">T28/$S28</f>
        <v>5.4086668673348548E-2</v>
      </c>
      <c r="U65" s="224">
        <f t="shared" si="29"/>
        <v>2.0806160338796318E-2</v>
      </c>
      <c r="V65" s="224">
        <f t="shared" si="29"/>
        <v>1.0488913220784691E-3</v>
      </c>
      <c r="W65" s="224">
        <f t="shared" si="29"/>
        <v>1.8068084113268625E-4</v>
      </c>
      <c r="X65" s="224">
        <f t="shared" si="29"/>
        <v>0.31587198292752972</v>
      </c>
      <c r="Y65" s="224">
        <f t="shared" si="29"/>
        <v>0.12672401494298938</v>
      </c>
      <c r="Z65" s="224">
        <f t="shared" si="29"/>
        <v>8.0176231844922313E-2</v>
      </c>
      <c r="AA65" s="224">
        <f t="shared" si="29"/>
        <v>1.0244918721506959E-2</v>
      </c>
      <c r="AB65" s="224">
        <f t="shared" si="29"/>
        <v>0.32635016858146015</v>
      </c>
      <c r="AC65" s="225">
        <f t="shared" si="29"/>
        <v>6.4510285684603805E-2</v>
      </c>
    </row>
    <row r="66" spans="2:29" x14ac:dyDescent="0.3">
      <c r="B66" s="222" t="str">
        <f t="shared" si="4"/>
        <v>2011</v>
      </c>
      <c r="C66" s="223">
        <f t="shared" si="5"/>
        <v>1.0000000081317477</v>
      </c>
      <c r="D66" s="224">
        <f t="shared" si="25"/>
        <v>4.6567220128442617E-2</v>
      </c>
      <c r="E66" s="224">
        <f t="shared" si="25"/>
        <v>4.0314050769549668E-3</v>
      </c>
      <c r="F66" s="224">
        <f t="shared" si="25"/>
        <v>2.5357717255350539E-4</v>
      </c>
      <c r="G66" s="224">
        <f t="shared" si="25"/>
        <v>0</v>
      </c>
      <c r="H66" s="224">
        <f t="shared" si="25"/>
        <v>0.36111779617585005</v>
      </c>
      <c r="I66" s="224">
        <f t="shared" si="25"/>
        <v>0.15567944063801212</v>
      </c>
      <c r="J66" s="594">
        <f t="shared" si="25"/>
        <v>7.4431416927188488E-3</v>
      </c>
      <c r="K66" s="224">
        <f t="shared" si="25"/>
        <v>7.3740250886116963E-3</v>
      </c>
      <c r="L66" s="224">
        <f t="shared" si="25"/>
        <v>0.2645476664267058</v>
      </c>
      <c r="M66" s="225">
        <f t="shared" si="25"/>
        <v>0.15298573573189819</v>
      </c>
      <c r="R66" s="222" t="str">
        <f t="shared" si="7"/>
        <v>2011</v>
      </c>
      <c r="S66" s="223">
        <f t="shared" si="8"/>
        <v>1.0000000024637847</v>
      </c>
      <c r="T66" s="224">
        <f t="shared" ref="T66:AC66" si="30">T29/$S29</f>
        <v>6.0216593131597371E-2</v>
      </c>
      <c r="U66" s="224">
        <f t="shared" si="30"/>
        <v>2.0919522726575782E-2</v>
      </c>
      <c r="V66" s="224">
        <f t="shared" si="30"/>
        <v>1.0158958765772871E-3</v>
      </c>
      <c r="W66" s="224">
        <f t="shared" si="30"/>
        <v>2.1375373936791451E-4</v>
      </c>
      <c r="X66" s="224">
        <f t="shared" si="30"/>
        <v>0.31239228627943549</v>
      </c>
      <c r="Y66" s="224">
        <f t="shared" si="30"/>
        <v>0.11810485795578163</v>
      </c>
      <c r="Z66" s="224">
        <f t="shared" si="30"/>
        <v>8.0464154826451126E-2</v>
      </c>
      <c r="AA66" s="224">
        <f t="shared" si="30"/>
        <v>1.2285646355448519E-2</v>
      </c>
      <c r="AB66" s="224">
        <f t="shared" si="30"/>
        <v>0.32963440369356478</v>
      </c>
      <c r="AC66" s="225">
        <f t="shared" si="30"/>
        <v>6.4752887878984949E-2</v>
      </c>
    </row>
    <row r="67" spans="2:29" x14ac:dyDescent="0.3">
      <c r="B67" s="222" t="str">
        <f t="shared" si="4"/>
        <v>2012</v>
      </c>
      <c r="C67" s="223">
        <f t="shared" si="5"/>
        <v>1.0000000096874138</v>
      </c>
      <c r="D67" s="224">
        <f t="shared" si="25"/>
        <v>4.684644531373016E-2</v>
      </c>
      <c r="E67" s="224">
        <f t="shared" si="25"/>
        <v>2.458912630919039E-3</v>
      </c>
      <c r="F67" s="224">
        <f t="shared" si="25"/>
        <v>9.2030430330013619E-5</v>
      </c>
      <c r="G67" s="224">
        <f t="shared" si="25"/>
        <v>0</v>
      </c>
      <c r="H67" s="224">
        <f t="shared" si="25"/>
        <v>0.36702614102576842</v>
      </c>
      <c r="I67" s="224">
        <f t="shared" si="25"/>
        <v>0.15852370789861098</v>
      </c>
      <c r="J67" s="594">
        <f t="shared" si="25"/>
        <v>4.1878850963910988E-3</v>
      </c>
      <c r="K67" s="224">
        <f t="shared" si="25"/>
        <v>7.8303042176472524E-3</v>
      </c>
      <c r="L67" s="224">
        <f t="shared" si="25"/>
        <v>0.26181678192818786</v>
      </c>
      <c r="M67" s="225">
        <f t="shared" si="25"/>
        <v>0.15121780114582892</v>
      </c>
      <c r="R67" s="222" t="str">
        <f t="shared" si="7"/>
        <v>2012</v>
      </c>
      <c r="S67" s="223">
        <f t="shared" si="8"/>
        <v>1.0000000007174263</v>
      </c>
      <c r="T67" s="224">
        <f t="shared" ref="T67:AC67" si="31">T30/$S30</f>
        <v>5.7075642835109096E-2</v>
      </c>
      <c r="U67" s="224">
        <f t="shared" si="31"/>
        <v>2.1784877021156036E-2</v>
      </c>
      <c r="V67" s="224">
        <f t="shared" si="31"/>
        <v>8.682301685515385E-4</v>
      </c>
      <c r="W67" s="224">
        <f t="shared" si="31"/>
        <v>1.7321722794023871E-4</v>
      </c>
      <c r="X67" s="224">
        <f t="shared" si="31"/>
        <v>0.31589950692207769</v>
      </c>
      <c r="Y67" s="224">
        <f t="shared" si="31"/>
        <v>0.11341075812150614</v>
      </c>
      <c r="Z67" s="224">
        <f t="shared" si="31"/>
        <v>7.9461179385366856E-2</v>
      </c>
      <c r="AA67" s="224">
        <f t="shared" si="31"/>
        <v>1.2317744912047894E-2</v>
      </c>
      <c r="AB67" s="224">
        <f t="shared" si="31"/>
        <v>0.33011701994676956</v>
      </c>
      <c r="AC67" s="225">
        <f t="shared" si="31"/>
        <v>6.8891824176901387E-2</v>
      </c>
    </row>
    <row r="68" spans="2:29" x14ac:dyDescent="0.3">
      <c r="B68" s="222" t="str">
        <f t="shared" si="4"/>
        <v>2013</v>
      </c>
      <c r="C68" s="223">
        <f t="shared" si="5"/>
        <v>1.000000003237776</v>
      </c>
      <c r="D68" s="224">
        <f t="shared" si="25"/>
        <v>5.160477664822169E-2</v>
      </c>
      <c r="E68" s="224">
        <f t="shared" si="25"/>
        <v>2.5595526004834317E-3</v>
      </c>
      <c r="F68" s="224">
        <f t="shared" si="25"/>
        <v>1.2074152440005653E-4</v>
      </c>
      <c r="G68" s="224">
        <f t="shared" si="25"/>
        <v>0</v>
      </c>
      <c r="H68" s="224">
        <f t="shared" si="25"/>
        <v>0.36504352508305238</v>
      </c>
      <c r="I68" s="224">
        <f t="shared" si="25"/>
        <v>0.14859353098114711</v>
      </c>
      <c r="J68" s="594">
        <f t="shared" si="25"/>
        <v>5.2798057381012774E-3</v>
      </c>
      <c r="K68" s="224">
        <f t="shared" si="25"/>
        <v>7.3585437431488848E-3</v>
      </c>
      <c r="L68" s="224">
        <f t="shared" si="25"/>
        <v>0.26119416943755264</v>
      </c>
      <c r="M68" s="225">
        <f t="shared" si="25"/>
        <v>0.15824535748166843</v>
      </c>
      <c r="R68" s="222" t="str">
        <f t="shared" si="7"/>
        <v>2013</v>
      </c>
      <c r="S68" s="223">
        <f t="shared" si="8"/>
        <v>1.0000000014527572</v>
      </c>
      <c r="T68" s="224">
        <f t="shared" ref="T68:AC68" si="32">T31/$S31</f>
        <v>5.4637880796462999E-2</v>
      </c>
      <c r="U68" s="224">
        <f t="shared" si="32"/>
        <v>2.0855291061249445E-2</v>
      </c>
      <c r="V68" s="224">
        <f t="shared" si="32"/>
        <v>7.6759292190169571E-4</v>
      </c>
      <c r="W68" s="224">
        <f t="shared" si="32"/>
        <v>1.5321648353503251E-4</v>
      </c>
      <c r="X68" s="224">
        <f t="shared" si="32"/>
        <v>0.32423623730859208</v>
      </c>
      <c r="Y68" s="224">
        <f t="shared" si="32"/>
        <v>0.10473042738198597</v>
      </c>
      <c r="Z68" s="224">
        <f t="shared" si="32"/>
        <v>8.2721048259919258E-2</v>
      </c>
      <c r="AA68" s="224">
        <f t="shared" si="32"/>
        <v>1.3755613212031736E-2</v>
      </c>
      <c r="AB68" s="224">
        <f t="shared" si="32"/>
        <v>0.32918467167245036</v>
      </c>
      <c r="AC68" s="225">
        <f t="shared" si="32"/>
        <v>6.8958022354628681E-2</v>
      </c>
    </row>
    <row r="69" spans="2:29" x14ac:dyDescent="0.3">
      <c r="B69" s="222" t="str">
        <f t="shared" si="4"/>
        <v>2014</v>
      </c>
      <c r="C69" s="223">
        <f t="shared" si="5"/>
        <v>1.000000004976666</v>
      </c>
      <c r="D69" s="224">
        <f t="shared" si="25"/>
        <v>5.3148520879853792E-2</v>
      </c>
      <c r="E69" s="224">
        <f t="shared" si="25"/>
        <v>2.1489061584104227E-3</v>
      </c>
      <c r="F69" s="224">
        <f t="shared" si="25"/>
        <v>8.4258274231124549E-5</v>
      </c>
      <c r="G69" s="224">
        <f t="shared" si="25"/>
        <v>0</v>
      </c>
      <c r="H69" s="224">
        <f t="shared" si="25"/>
        <v>0.35634871572761062</v>
      </c>
      <c r="I69" s="224">
        <f t="shared" si="25"/>
        <v>0.15458222189795739</v>
      </c>
      <c r="J69" s="594">
        <f t="shared" si="25"/>
        <v>5.533717567011277E-3</v>
      </c>
      <c r="K69" s="224">
        <f t="shared" si="25"/>
        <v>7.8059405338072553E-3</v>
      </c>
      <c r="L69" s="224">
        <f t="shared" si="25"/>
        <v>0.27159843501834657</v>
      </c>
      <c r="M69" s="225">
        <f t="shared" si="25"/>
        <v>0.14874928891943759</v>
      </c>
      <c r="R69" s="222" t="str">
        <f t="shared" si="7"/>
        <v>2014</v>
      </c>
      <c r="S69" s="223">
        <f t="shared" si="8"/>
        <v>1.0000000022113678</v>
      </c>
      <c r="T69" s="224">
        <f t="shared" ref="T69:AC69" si="33">T32/$S32</f>
        <v>5.4022033530011802E-2</v>
      </c>
      <c r="U69" s="224">
        <f t="shared" si="33"/>
        <v>2.1442425539031751E-2</v>
      </c>
      <c r="V69" s="224">
        <f t="shared" si="33"/>
        <v>8.5814112315740169E-4</v>
      </c>
      <c r="W69" s="224">
        <f t="shared" si="33"/>
        <v>1.4535430204092056E-4</v>
      </c>
      <c r="X69" s="224">
        <f t="shared" si="33"/>
        <v>0.3191939842623458</v>
      </c>
      <c r="Y69" s="224">
        <f t="shared" si="33"/>
        <v>0.10260417558911289</v>
      </c>
      <c r="Z69" s="224">
        <f t="shared" si="33"/>
        <v>8.5664185273937599E-2</v>
      </c>
      <c r="AA69" s="224">
        <f t="shared" si="33"/>
        <v>1.4749318844121206E-2</v>
      </c>
      <c r="AB69" s="224">
        <f t="shared" si="33"/>
        <v>0.33541416297846816</v>
      </c>
      <c r="AC69" s="225">
        <f t="shared" si="33"/>
        <v>6.5906220769140239E-2</v>
      </c>
    </row>
    <row r="70" spans="2:29" x14ac:dyDescent="0.3">
      <c r="B70" s="222" t="str">
        <f t="shared" si="4"/>
        <v>2015</v>
      </c>
      <c r="C70" s="223">
        <f t="shared" si="5"/>
        <v>1</v>
      </c>
      <c r="D70" s="224">
        <f t="shared" si="25"/>
        <v>6.0023586401937952E-2</v>
      </c>
      <c r="E70" s="224">
        <f t="shared" si="25"/>
        <v>2.0928618179762459E-3</v>
      </c>
      <c r="F70" s="224">
        <f t="shared" si="25"/>
        <v>5.1032714250997216E-5</v>
      </c>
      <c r="G70" s="224">
        <f t="shared" si="25"/>
        <v>0</v>
      </c>
      <c r="H70" s="224">
        <f t="shared" si="25"/>
        <v>0.34295763997743206</v>
      </c>
      <c r="I70" s="224">
        <f t="shared" si="25"/>
        <v>0.15353325958232897</v>
      </c>
      <c r="J70" s="594">
        <f t="shared" si="25"/>
        <v>6.3305163439505525E-3</v>
      </c>
      <c r="K70" s="224">
        <f t="shared" si="25"/>
        <v>9.4227296909279012E-3</v>
      </c>
      <c r="L70" s="224">
        <f t="shared" si="25"/>
        <v>0.28007429934520145</v>
      </c>
      <c r="M70" s="225">
        <f t="shared" si="25"/>
        <v>0.14551407412599388</v>
      </c>
      <c r="R70" s="222" t="str">
        <f t="shared" si="7"/>
        <v>2015</v>
      </c>
      <c r="S70" s="223">
        <f t="shared" si="8"/>
        <v>1.00000000073646</v>
      </c>
      <c r="T70" s="224">
        <f t="shared" ref="T70:AC70" si="34">T33/$S33</f>
        <v>5.5511401262228595E-2</v>
      </c>
      <c r="U70" s="224">
        <f t="shared" si="34"/>
        <v>2.1170289465050209E-2</v>
      </c>
      <c r="V70" s="224">
        <f t="shared" si="34"/>
        <v>7.7557703223204446E-4</v>
      </c>
      <c r="W70" s="224">
        <f t="shared" si="34"/>
        <v>6.4072384870317086E-5</v>
      </c>
      <c r="X70" s="224">
        <f t="shared" si="34"/>
        <v>0.3113284449708526</v>
      </c>
      <c r="Y70" s="224">
        <f t="shared" si="34"/>
        <v>0.10530331785103261</v>
      </c>
      <c r="Z70" s="224">
        <f t="shared" si="34"/>
        <v>8.9090391150669412E-2</v>
      </c>
      <c r="AA70" s="224">
        <f t="shared" si="34"/>
        <v>1.5106068988392096E-2</v>
      </c>
      <c r="AB70" s="224">
        <f t="shared" si="34"/>
        <v>0.3365229177366218</v>
      </c>
      <c r="AC70" s="225">
        <f t="shared" si="34"/>
        <v>6.5127519894510308E-2</v>
      </c>
    </row>
    <row r="71" spans="2:29" x14ac:dyDescent="0.3">
      <c r="B71" s="222" t="str">
        <f t="shared" si="4"/>
        <v>2016</v>
      </c>
      <c r="C71" s="223">
        <f t="shared" si="5"/>
        <v>0.99999999664872175</v>
      </c>
      <c r="D71" s="224">
        <f t="shared" si="25"/>
        <v>5.6146643584089925E-2</v>
      </c>
      <c r="E71" s="224">
        <f t="shared" si="25"/>
        <v>1.7981467679366201E-3</v>
      </c>
      <c r="F71" s="224">
        <f t="shared" si="25"/>
        <v>4.5242256145253138E-5</v>
      </c>
      <c r="G71" s="224">
        <f t="shared" si="25"/>
        <v>0</v>
      </c>
      <c r="H71" s="224">
        <f t="shared" si="25"/>
        <v>0.35099010683563336</v>
      </c>
      <c r="I71" s="224">
        <f t="shared" si="25"/>
        <v>0.14515741451525133</v>
      </c>
      <c r="J71" s="594">
        <f t="shared" si="25"/>
        <v>7.9040801969996622E-3</v>
      </c>
      <c r="K71" s="224">
        <f t="shared" si="25"/>
        <v>1.1146445238687703E-2</v>
      </c>
      <c r="L71" s="224">
        <f t="shared" si="25"/>
        <v>0.27822302674199051</v>
      </c>
      <c r="M71" s="225">
        <f t="shared" si="25"/>
        <v>0.1485888905119874</v>
      </c>
      <c r="R71" s="222" t="str">
        <f t="shared" si="7"/>
        <v>2016</v>
      </c>
      <c r="S71" s="223">
        <f t="shared" si="8"/>
        <v>1.0000000018079229</v>
      </c>
      <c r="T71" s="224">
        <f t="shared" ref="T71:AC71" si="35">T34/$S34</f>
        <v>5.4623400693901904E-2</v>
      </c>
      <c r="U71" s="224">
        <f t="shared" si="35"/>
        <v>2.0022844016518972E-2</v>
      </c>
      <c r="V71" s="224">
        <f t="shared" si="35"/>
        <v>6.8368483159996223E-4</v>
      </c>
      <c r="W71" s="224">
        <f t="shared" si="35"/>
        <v>4.0951260683484423E-5</v>
      </c>
      <c r="X71" s="224">
        <f t="shared" si="35"/>
        <v>0.31524403376742277</v>
      </c>
      <c r="Y71" s="224">
        <f t="shared" si="35"/>
        <v>0.10103580803689718</v>
      </c>
      <c r="Z71" s="224">
        <f t="shared" si="35"/>
        <v>9.129505775316285E-2</v>
      </c>
      <c r="AA71" s="224">
        <f t="shared" si="35"/>
        <v>1.6685734081787747E-2</v>
      </c>
      <c r="AB71" s="224">
        <f t="shared" si="35"/>
        <v>0.33480918294815581</v>
      </c>
      <c r="AC71" s="225">
        <f t="shared" si="35"/>
        <v>6.5559304417792133E-2</v>
      </c>
    </row>
    <row r="72" spans="2:29" x14ac:dyDescent="0.3">
      <c r="B72" s="222" t="str">
        <f t="shared" si="4"/>
        <v>2017</v>
      </c>
      <c r="C72" s="223">
        <f t="shared" si="5"/>
        <v>1.0000000049924231</v>
      </c>
      <c r="D72" s="224">
        <f t="shared" si="25"/>
        <v>5.9164645334402216E-2</v>
      </c>
      <c r="E72" s="224">
        <f t="shared" si="25"/>
        <v>1.437082302264832E-3</v>
      </c>
      <c r="F72" s="224">
        <f t="shared" si="25"/>
        <v>4.9924230993106382E-5</v>
      </c>
      <c r="G72" s="224">
        <f t="shared" si="25"/>
        <v>0</v>
      </c>
      <c r="H72" s="224">
        <f t="shared" si="25"/>
        <v>0.3607256206067842</v>
      </c>
      <c r="I72" s="224">
        <f t="shared" si="25"/>
        <v>0.13694359843952031</v>
      </c>
      <c r="J72" s="594">
        <f t="shared" si="25"/>
        <v>6.7297014666780524E-3</v>
      </c>
      <c r="K72" s="224">
        <f t="shared" si="25"/>
        <v>9.6234147359235828E-3</v>
      </c>
      <c r="L72" s="224">
        <f t="shared" si="25"/>
        <v>0.28118628919261812</v>
      </c>
      <c r="M72" s="225">
        <f t="shared" si="25"/>
        <v>0.14413972868323868</v>
      </c>
      <c r="R72" s="222" t="str">
        <f t="shared" si="7"/>
        <v>2017</v>
      </c>
      <c r="S72" s="223">
        <f t="shared" si="8"/>
        <v>1.0000000000000002</v>
      </c>
      <c r="T72" s="224">
        <f t="shared" ref="T72:AC72" si="36">T35/$S35</f>
        <v>5.4959179897496054E-2</v>
      </c>
      <c r="U72" s="224">
        <f t="shared" si="36"/>
        <v>1.943691058329591E-2</v>
      </c>
      <c r="V72" s="224">
        <f t="shared" si="36"/>
        <v>6.4128738269346268E-4</v>
      </c>
      <c r="W72" s="224">
        <f t="shared" si="36"/>
        <v>8.3231056609581528E-5</v>
      </c>
      <c r="X72" s="224">
        <f t="shared" si="36"/>
        <v>0.32037319005457615</v>
      </c>
      <c r="Y72" s="224">
        <f t="shared" si="36"/>
        <v>9.4349989868186962E-2</v>
      </c>
      <c r="Z72" s="224">
        <f t="shared" si="36"/>
        <v>9.1873687921541422E-2</v>
      </c>
      <c r="AA72" s="224">
        <f t="shared" si="36"/>
        <v>1.6575905334628917E-2</v>
      </c>
      <c r="AB72" s="224">
        <f t="shared" si="36"/>
        <v>0.33756481308354735</v>
      </c>
      <c r="AC72" s="225">
        <f t="shared" si="36"/>
        <v>6.4141804817424278E-2</v>
      </c>
    </row>
    <row r="73" spans="2:29" x14ac:dyDescent="0.3">
      <c r="B73" s="222" t="str">
        <f t="shared" si="4"/>
        <v>2018</v>
      </c>
      <c r="C73" s="223">
        <f t="shared" si="5"/>
        <v>1.0000000167289265</v>
      </c>
      <c r="D73" s="224">
        <f t="shared" si="25"/>
        <v>5.0740286282722209E-2</v>
      </c>
      <c r="E73" s="224">
        <f t="shared" si="25"/>
        <v>1.9607840972334996E-3</v>
      </c>
      <c r="F73" s="224">
        <f t="shared" si="25"/>
        <v>5.043938642673719E-5</v>
      </c>
      <c r="G73" s="224">
        <f t="shared" si="25"/>
        <v>0</v>
      </c>
      <c r="H73" s="224">
        <f t="shared" si="25"/>
        <v>0.35847814954437779</v>
      </c>
      <c r="I73" s="224">
        <f t="shared" si="25"/>
        <v>0.14645573618212496</v>
      </c>
      <c r="J73" s="594">
        <f t="shared" si="25"/>
        <v>5.9267793019268543E-3</v>
      </c>
      <c r="K73" s="224">
        <f t="shared" si="25"/>
        <v>8.6843253668746432E-3</v>
      </c>
      <c r="L73" s="224">
        <f t="shared" si="25"/>
        <v>0.27999105323625212</v>
      </c>
      <c r="M73" s="225">
        <f t="shared" si="25"/>
        <v>0.14771246333098764</v>
      </c>
      <c r="R73" s="222" t="str">
        <f t="shared" si="7"/>
        <v>2018</v>
      </c>
      <c r="S73" s="223">
        <f t="shared" si="8"/>
        <v>1.0000000007092493</v>
      </c>
      <c r="T73" s="224">
        <f t="shared" ref="T73:AC73" si="37">T36/$S36</f>
        <v>5.18929798475933E-2</v>
      </c>
      <c r="U73" s="224">
        <f t="shared" si="37"/>
        <v>2.0206217080341971E-2</v>
      </c>
      <c r="V73" s="224">
        <f t="shared" si="37"/>
        <v>6.9456349611092679E-4</v>
      </c>
      <c r="W73" s="224">
        <f t="shared" si="37"/>
        <v>9.2477231402585396E-5</v>
      </c>
      <c r="X73" s="224">
        <f t="shared" si="37"/>
        <v>0.31609677413972553</v>
      </c>
      <c r="Y73" s="224">
        <f t="shared" si="37"/>
        <v>0.100774042849174</v>
      </c>
      <c r="Z73" s="224">
        <f t="shared" si="37"/>
        <v>9.3216387169668305E-2</v>
      </c>
      <c r="AA73" s="224">
        <f t="shared" si="37"/>
        <v>1.8229270725900731E-2</v>
      </c>
      <c r="AB73" s="224">
        <f t="shared" si="37"/>
        <v>0.33527204855476123</v>
      </c>
      <c r="AC73" s="225">
        <f t="shared" si="37"/>
        <v>6.3525239614570642E-2</v>
      </c>
    </row>
    <row r="74" spans="2:29" x14ac:dyDescent="0.3">
      <c r="B74" s="222" t="str">
        <f t="shared" si="4"/>
        <v>2019</v>
      </c>
      <c r="C74" s="223">
        <f t="shared" si="5"/>
        <v>0.99999999488933733</v>
      </c>
      <c r="D74" s="224">
        <f t="shared" si="25"/>
        <v>4.7941772257613979E-2</v>
      </c>
      <c r="E74" s="224">
        <f t="shared" si="25"/>
        <v>1.6341531304178562E-3</v>
      </c>
      <c r="F74" s="224">
        <f t="shared" si="25"/>
        <v>5.1106626780965435E-5</v>
      </c>
      <c r="G74" s="224">
        <f t="shared" si="25"/>
        <v>0</v>
      </c>
      <c r="H74" s="224">
        <f t="shared" si="25"/>
        <v>0.35645071352551055</v>
      </c>
      <c r="I74" s="224">
        <f t="shared" si="25"/>
        <v>0.14325410141241954</v>
      </c>
      <c r="J74" s="594">
        <f t="shared" si="25"/>
        <v>6.8934781716033242E-3</v>
      </c>
      <c r="K74" s="224">
        <f t="shared" si="25"/>
        <v>8.1439670405595681E-3</v>
      </c>
      <c r="L74" s="224">
        <f t="shared" si="25"/>
        <v>0.28228244457523805</v>
      </c>
      <c r="M74" s="225">
        <f t="shared" si="25"/>
        <v>0.15334825814919353</v>
      </c>
      <c r="R74" s="222" t="str">
        <f t="shared" si="7"/>
        <v>2019</v>
      </c>
      <c r="S74" s="223">
        <f t="shared" si="8"/>
        <v>1</v>
      </c>
      <c r="T74" s="224">
        <f t="shared" ref="T74:AC74" si="38">T37/$S37</f>
        <v>4.8770180179676138E-2</v>
      </c>
      <c r="U74" s="224">
        <f t="shared" si="38"/>
        <v>1.8742141173719615E-2</v>
      </c>
      <c r="V74" s="224">
        <f t="shared" si="38"/>
        <v>6.7232578263408675E-4</v>
      </c>
      <c r="W74" s="224">
        <f t="shared" si="38"/>
        <v>8.3101500980455053E-5</v>
      </c>
      <c r="X74" s="224">
        <f t="shared" si="38"/>
        <v>0.31696360778655835</v>
      </c>
      <c r="Y74" s="224">
        <f t="shared" si="38"/>
        <v>9.8453552473851E-2</v>
      </c>
      <c r="Z74" s="224">
        <f t="shared" si="38"/>
        <v>9.6582601345982885E-2</v>
      </c>
      <c r="AA74" s="224">
        <f t="shared" si="38"/>
        <v>1.8984517376812352E-2</v>
      </c>
      <c r="AB74" s="224">
        <f t="shared" si="38"/>
        <v>0.33536906133389954</v>
      </c>
      <c r="AC74" s="225">
        <f t="shared" si="38"/>
        <v>6.5378911045885557E-2</v>
      </c>
    </row>
    <row r="75" spans="2:29" x14ac:dyDescent="0.3">
      <c r="B75" s="222" t="str">
        <f t="shared" si="4"/>
        <v>2020</v>
      </c>
      <c r="C75" s="223">
        <f t="shared" si="5"/>
        <v>1.000000003406099</v>
      </c>
      <c r="D75" s="224">
        <f t="shared" si="25"/>
        <v>4.6348802049610387E-2</v>
      </c>
      <c r="E75" s="224">
        <f t="shared" si="25"/>
        <v>1.3659086100414888E-3</v>
      </c>
      <c r="F75" s="224">
        <f t="shared" si="25"/>
        <v>5.6200629311826172E-5</v>
      </c>
      <c r="G75" s="224">
        <f t="shared" si="25"/>
        <v>0</v>
      </c>
      <c r="H75" s="224">
        <f t="shared" si="25"/>
        <v>0.36984913079008241</v>
      </c>
      <c r="I75" s="224">
        <f t="shared" si="25"/>
        <v>0.14483698860154334</v>
      </c>
      <c r="J75" s="594">
        <f t="shared" si="25"/>
        <v>7.8625821450324773E-3</v>
      </c>
      <c r="K75" s="224">
        <f t="shared" si="25"/>
        <v>8.0458047118358959E-3</v>
      </c>
      <c r="L75" s="224">
        <f t="shared" si="25"/>
        <v>0.27808222273666044</v>
      </c>
      <c r="M75" s="225">
        <f t="shared" si="25"/>
        <v>0.1435523631319805</v>
      </c>
      <c r="R75" s="222" t="str">
        <f t="shared" si="7"/>
        <v>2020</v>
      </c>
      <c r="S75" s="223">
        <f t="shared" si="8"/>
        <v>1.0000000011170531</v>
      </c>
      <c r="T75" s="224">
        <f t="shared" ref="T75:AC75" si="39">T38/$S38</f>
        <v>4.7237110801923346E-2</v>
      </c>
      <c r="U75" s="224">
        <f t="shared" si="39"/>
        <v>1.775893518237754E-2</v>
      </c>
      <c r="V75" s="224">
        <f t="shared" si="39"/>
        <v>5.2834037020923997E-4</v>
      </c>
      <c r="W75" s="224">
        <f t="shared" si="39"/>
        <v>5.973999369692427E-6</v>
      </c>
      <c r="X75" s="224">
        <f t="shared" si="39"/>
        <v>0.32111346164586119</v>
      </c>
      <c r="Y75" s="224">
        <f t="shared" si="39"/>
        <v>9.9779776094302566E-2</v>
      </c>
      <c r="Z75" s="224">
        <f t="shared" si="39"/>
        <v>0.10038730658480279</v>
      </c>
      <c r="AA75" s="224">
        <f t="shared" si="39"/>
        <v>2.0467404035105257E-2</v>
      </c>
      <c r="AB75" s="224">
        <f t="shared" si="39"/>
        <v>0.32927762621915224</v>
      </c>
      <c r="AC75" s="225">
        <f t="shared" si="39"/>
        <v>6.3444066183949183E-2</v>
      </c>
    </row>
    <row r="76" spans="2:29" ht="15" thickBot="1" x14ac:dyDescent="0.35">
      <c r="B76" s="575" t="str">
        <f t="shared" si="4"/>
        <v>2021</v>
      </c>
      <c r="C76" s="576">
        <f t="shared" si="5"/>
        <v>1.0000000083375642</v>
      </c>
      <c r="D76" s="577">
        <f t="shared" si="25"/>
        <v>4.1098336195402298E-2</v>
      </c>
      <c r="E76" s="577">
        <f t="shared" si="25"/>
        <v>1.6442793566739571E-3</v>
      </c>
      <c r="F76" s="577">
        <f t="shared" si="25"/>
        <v>2.0088526854515122E-5</v>
      </c>
      <c r="G76" s="577">
        <f t="shared" si="25"/>
        <v>0</v>
      </c>
      <c r="H76" s="577">
        <f t="shared" si="25"/>
        <v>0.38204881803173385</v>
      </c>
      <c r="I76" s="577">
        <f t="shared" si="25"/>
        <v>0.14225249818515409</v>
      </c>
      <c r="J76" s="595">
        <f t="shared" si="25"/>
        <v>7.6361448089604109E-3</v>
      </c>
      <c r="K76" s="577">
        <f t="shared" si="25"/>
        <v>7.2789302142252706E-3</v>
      </c>
      <c r="L76" s="577">
        <f t="shared" si="25"/>
        <v>0.27627212042873583</v>
      </c>
      <c r="M76" s="578">
        <f t="shared" si="25"/>
        <v>0.14174879258982387</v>
      </c>
      <c r="R76" s="575" t="str">
        <f t="shared" si="7"/>
        <v>2021</v>
      </c>
      <c r="S76" s="576">
        <f t="shared" si="8"/>
        <v>0.99999999928448735</v>
      </c>
      <c r="T76" s="577">
        <f t="shared" ref="T76:AC76" si="40">T39/$S39</f>
        <v>4.6057870660827067E-2</v>
      </c>
      <c r="U76" s="577">
        <f t="shared" si="40"/>
        <v>1.7810050873594729E-2</v>
      </c>
      <c r="V76" s="577">
        <f t="shared" si="40"/>
        <v>4.4612995704951919E-4</v>
      </c>
      <c r="W76" s="577">
        <f t="shared" si="40"/>
        <v>0</v>
      </c>
      <c r="X76" s="577">
        <f t="shared" si="40"/>
        <v>0.32681443116927184</v>
      </c>
      <c r="Y76" s="577">
        <f t="shared" si="40"/>
        <v>9.8462772119688416E-2</v>
      </c>
      <c r="Z76" s="577">
        <f t="shared" si="40"/>
        <v>9.6989884131246998E-2</v>
      </c>
      <c r="AA76" s="577">
        <f t="shared" si="40"/>
        <v>1.9633312487566314E-2</v>
      </c>
      <c r="AB76" s="577">
        <f t="shared" si="40"/>
        <v>0.33215479338229775</v>
      </c>
      <c r="AC76" s="578">
        <f t="shared" si="40"/>
        <v>6.163075450294473E-2</v>
      </c>
    </row>
    <row r="77" spans="2:29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E136C-6A03-4F36-8769-BE7D9AB64E03}">
  <dimension ref="A2:Y45"/>
  <sheetViews>
    <sheetView zoomScale="80" zoomScaleNormal="8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8.6640625" customWidth="1"/>
    <col min="5" max="5" width="9.33203125" customWidth="1"/>
    <col min="6" max="7" width="9.6640625" customWidth="1"/>
    <col min="8" max="8" width="10.109375" customWidth="1"/>
    <col min="9" max="11" width="12.109375" customWidth="1"/>
    <col min="13" max="13" width="15.5546875" customWidth="1"/>
  </cols>
  <sheetData>
    <row r="2" spans="1:25" s="92" customFormat="1" ht="16.2" thickBot="1" x14ac:dyDescent="0.35">
      <c r="A2" s="90"/>
      <c r="B2" s="91"/>
    </row>
    <row r="3" spans="1:25" s="92" customFormat="1" ht="47.4" thickTop="1" thickBot="1" x14ac:dyDescent="0.9">
      <c r="A3" s="90"/>
      <c r="B3" s="93"/>
      <c r="C3" s="343" t="s">
        <v>397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0"/>
      <c r="Q3" s="581"/>
    </row>
    <row r="4" spans="1:25" ht="15" thickTop="1" x14ac:dyDescent="0.3"/>
    <row r="7" spans="1:25" ht="15" thickBot="1" x14ac:dyDescent="0.35"/>
    <row r="8" spans="1:25" ht="22.2" thickTop="1" thickBot="1" x14ac:dyDescent="0.45">
      <c r="C8" s="392"/>
      <c r="D8" s="622"/>
      <c r="E8" s="623" t="s">
        <v>398</v>
      </c>
      <c r="F8" s="624"/>
      <c r="G8" s="625"/>
      <c r="H8" s="128"/>
      <c r="I8" s="393"/>
      <c r="J8" s="393"/>
      <c r="K8" s="393"/>
      <c r="L8" s="622"/>
      <c r="M8" s="623" t="s">
        <v>399</v>
      </c>
      <c r="N8" s="624"/>
      <c r="O8" s="625"/>
      <c r="P8" s="393"/>
      <c r="Q8" s="394"/>
    </row>
    <row r="9" spans="1:25" ht="15" thickBot="1" x14ac:dyDescent="0.35">
      <c r="C9" s="39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P9" s="1"/>
      <c r="Q9" s="396"/>
    </row>
    <row r="10" spans="1:25" ht="102" thickTop="1" thickBot="1" x14ac:dyDescent="0.35">
      <c r="C10" s="129"/>
      <c r="D10" s="606"/>
      <c r="E10" s="607" t="s">
        <v>400</v>
      </c>
      <c r="F10" s="608" t="s">
        <v>401</v>
      </c>
      <c r="G10" s="608" t="s">
        <v>402</v>
      </c>
      <c r="H10" s="609" t="s">
        <v>403</v>
      </c>
      <c r="I10" s="407"/>
      <c r="J10" s="407"/>
      <c r="K10" s="407"/>
      <c r="L10" s="226"/>
      <c r="M10" s="227" t="s">
        <v>400</v>
      </c>
      <c r="N10" s="228" t="s">
        <v>401</v>
      </c>
      <c r="O10" s="228" t="s">
        <v>402</v>
      </c>
      <c r="P10" s="229" t="s">
        <v>403</v>
      </c>
      <c r="Q10" s="621"/>
      <c r="R10" s="52"/>
      <c r="S10" s="52"/>
      <c r="U10" s="630" t="s">
        <v>10</v>
      </c>
      <c r="V10" s="631" t="s">
        <v>404</v>
      </c>
      <c r="W10" s="631" t="s">
        <v>405</v>
      </c>
      <c r="X10" s="631" t="s">
        <v>406</v>
      </c>
      <c r="Y10" s="632" t="s">
        <v>407</v>
      </c>
    </row>
    <row r="11" spans="1:25" ht="15" thickBot="1" x14ac:dyDescent="0.35">
      <c r="C11" s="395"/>
      <c r="D11" s="610" t="s">
        <v>375</v>
      </c>
      <c r="E11" s="230">
        <v>751753.77899999998</v>
      </c>
      <c r="F11" s="231">
        <v>100</v>
      </c>
      <c r="G11" s="231">
        <v>100</v>
      </c>
      <c r="H11" s="611">
        <v>100</v>
      </c>
      <c r="I11" s="1"/>
      <c r="J11" s="620"/>
      <c r="K11" s="1"/>
      <c r="L11" s="232" t="s">
        <v>375</v>
      </c>
      <c r="M11" s="233">
        <v>3608447.173</v>
      </c>
      <c r="N11" s="234">
        <v>100</v>
      </c>
      <c r="O11" s="234">
        <v>100</v>
      </c>
      <c r="P11" s="235">
        <v>100</v>
      </c>
      <c r="Q11" s="396"/>
      <c r="U11" s="643" t="s">
        <v>375</v>
      </c>
      <c r="V11" s="637">
        <v>751.75377900000001</v>
      </c>
      <c r="W11" s="638">
        <v>100</v>
      </c>
      <c r="X11" s="638">
        <v>100</v>
      </c>
      <c r="Y11" s="644">
        <v>100</v>
      </c>
    </row>
    <row r="12" spans="1:25" x14ac:dyDescent="0.3">
      <c r="C12" s="395"/>
      <c r="D12" s="612" t="s">
        <v>376</v>
      </c>
      <c r="E12" s="236">
        <v>662739.723</v>
      </c>
      <c r="F12" s="237">
        <v>88.159147517900266</v>
      </c>
      <c r="G12" s="237">
        <v>101.30036710123291</v>
      </c>
      <c r="H12" s="613">
        <v>87.027470917059773</v>
      </c>
      <c r="I12" s="1"/>
      <c r="J12" s="620"/>
      <c r="K12" s="1"/>
      <c r="L12" s="238" t="s">
        <v>376</v>
      </c>
      <c r="M12" s="239">
        <v>3392960.5950000002</v>
      </c>
      <c r="N12" s="240">
        <v>94.028274000729013</v>
      </c>
      <c r="O12" s="240">
        <v>98.421052631578945</v>
      </c>
      <c r="P12" s="241">
        <v>95.536748984697923</v>
      </c>
      <c r="Q12" s="396"/>
      <c r="U12" s="633" t="s">
        <v>376</v>
      </c>
      <c r="V12" s="634">
        <v>662.73972300000003</v>
      </c>
      <c r="W12" s="635">
        <v>88.159147517900266</v>
      </c>
      <c r="X12" s="635">
        <v>87.027470917059773</v>
      </c>
      <c r="Y12" s="636">
        <v>101.30036710123291</v>
      </c>
    </row>
    <row r="13" spans="1:25" x14ac:dyDescent="0.3">
      <c r="C13" s="395"/>
      <c r="D13" s="612" t="s">
        <v>377</v>
      </c>
      <c r="E13" s="236">
        <v>634089.75800000003</v>
      </c>
      <c r="F13" s="237">
        <v>84.348063915751865</v>
      </c>
      <c r="G13" s="237">
        <v>102.32212872905515</v>
      </c>
      <c r="H13" s="613">
        <v>82.433843943084995</v>
      </c>
      <c r="I13" s="1"/>
      <c r="J13" s="620"/>
      <c r="K13" s="1"/>
      <c r="L13" s="238" t="s">
        <v>377</v>
      </c>
      <c r="M13" s="239">
        <v>3180179.3280000002</v>
      </c>
      <c r="N13" s="240">
        <v>88.13151961307652</v>
      </c>
      <c r="O13" s="240">
        <v>96.86703601108033</v>
      </c>
      <c r="P13" s="241">
        <v>90.981951386429756</v>
      </c>
      <c r="Q13" s="396"/>
      <c r="U13" s="629" t="s">
        <v>377</v>
      </c>
      <c r="V13" s="626">
        <v>634.08975800000007</v>
      </c>
      <c r="W13" s="627">
        <v>84.348063915751865</v>
      </c>
      <c r="X13" s="627">
        <v>82.433843943084995</v>
      </c>
      <c r="Y13" s="628">
        <v>102.32212872905515</v>
      </c>
    </row>
    <row r="14" spans="1:25" x14ac:dyDescent="0.3">
      <c r="C14" s="395"/>
      <c r="D14" s="612" t="s">
        <v>378</v>
      </c>
      <c r="E14" s="236">
        <v>620226.26100000006</v>
      </c>
      <c r="F14" s="237">
        <v>82.50390996704256</v>
      </c>
      <c r="G14" s="237">
        <v>100.86246926073767</v>
      </c>
      <c r="H14" s="613">
        <v>81.798423706803419</v>
      </c>
      <c r="I14" s="1"/>
      <c r="J14" s="620"/>
      <c r="K14" s="1"/>
      <c r="L14" s="238" t="s">
        <v>378</v>
      </c>
      <c r="M14" s="239">
        <v>3078236.273</v>
      </c>
      <c r="N14" s="240">
        <v>85.306397057236353</v>
      </c>
      <c r="O14" s="240">
        <v>91.816481994459849</v>
      </c>
      <c r="P14" s="241">
        <v>92.909677221551235</v>
      </c>
      <c r="Q14" s="396"/>
      <c r="U14" s="629" t="s">
        <v>378</v>
      </c>
      <c r="V14" s="626">
        <v>620.22626100000002</v>
      </c>
      <c r="W14" s="627">
        <v>82.50390996704256</v>
      </c>
      <c r="X14" s="627">
        <v>81.798423706803419</v>
      </c>
      <c r="Y14" s="628">
        <v>100.86246926073767</v>
      </c>
    </row>
    <row r="15" spans="1:25" ht="15" thickBot="1" x14ac:dyDescent="0.35">
      <c r="C15" s="395"/>
      <c r="D15" s="612" t="s">
        <v>379</v>
      </c>
      <c r="E15" s="236">
        <v>617135.95499999996</v>
      </c>
      <c r="F15" s="237">
        <v>82.092830423935908</v>
      </c>
      <c r="G15" s="237">
        <v>109.03656228331555</v>
      </c>
      <c r="H15" s="613">
        <v>75.289268759803434</v>
      </c>
      <c r="I15" s="1"/>
      <c r="J15" s="620"/>
      <c r="K15" s="1"/>
      <c r="L15" s="238" t="s">
        <v>379</v>
      </c>
      <c r="M15" s="239">
        <v>3091338.9109999998</v>
      </c>
      <c r="N15" s="240">
        <v>85.669507208828406</v>
      </c>
      <c r="O15" s="240">
        <v>96.47853185595568</v>
      </c>
      <c r="P15" s="241">
        <v>88.79644575928522</v>
      </c>
      <c r="Q15" s="396"/>
      <c r="U15" s="639" t="s">
        <v>379</v>
      </c>
      <c r="V15" s="640">
        <v>617.13595499999997</v>
      </c>
      <c r="W15" s="641">
        <v>82.092830423935908</v>
      </c>
      <c r="X15" s="641">
        <v>75.289268759803434</v>
      </c>
      <c r="Y15" s="642">
        <v>109.03656228331555</v>
      </c>
    </row>
    <row r="16" spans="1:25" ht="15" thickBot="1" x14ac:dyDescent="0.35">
      <c r="C16" s="395"/>
      <c r="D16" s="610" t="s">
        <v>380</v>
      </c>
      <c r="E16" s="230">
        <v>646561.67200000002</v>
      </c>
      <c r="F16" s="231">
        <v>86.007106324104029</v>
      </c>
      <c r="G16" s="231">
        <v>111.80991527311875</v>
      </c>
      <c r="H16" s="611">
        <v>76.922611124437353</v>
      </c>
      <c r="I16" s="1"/>
      <c r="J16" s="620"/>
      <c r="K16" s="1"/>
      <c r="L16" s="232" t="s">
        <v>380</v>
      </c>
      <c r="M16" s="233">
        <v>3158995.733</v>
      </c>
      <c r="N16" s="234">
        <v>87.544463907827321</v>
      </c>
      <c r="O16" s="234">
        <v>99.97506925207756</v>
      </c>
      <c r="P16" s="235">
        <v>87.566294840058916</v>
      </c>
      <c r="Q16" s="396"/>
      <c r="U16" s="643" t="s">
        <v>380</v>
      </c>
      <c r="V16" s="637">
        <v>646.56167200000004</v>
      </c>
      <c r="W16" s="638">
        <v>86.007106324104029</v>
      </c>
      <c r="X16" s="638">
        <v>76.922611124437353</v>
      </c>
      <c r="Y16" s="644">
        <v>111.80991527311875</v>
      </c>
    </row>
    <row r="17" spans="3:25" x14ac:dyDescent="0.3">
      <c r="C17" s="395"/>
      <c r="D17" s="612" t="s">
        <v>381</v>
      </c>
      <c r="E17" s="236">
        <v>640221.44499999995</v>
      </c>
      <c r="F17" s="237">
        <v>85.16371488702552</v>
      </c>
      <c r="G17" s="237">
        <v>114.87520015658545</v>
      </c>
      <c r="H17" s="613">
        <v>74.135857670706599</v>
      </c>
      <c r="I17" s="1"/>
      <c r="J17" s="620"/>
      <c r="K17" s="1"/>
      <c r="L17" s="238" t="s">
        <v>381</v>
      </c>
      <c r="M17" s="239">
        <v>3181964.0580000002</v>
      </c>
      <c r="N17" s="240">
        <v>88.180979392156956</v>
      </c>
      <c r="O17" s="240">
        <v>99.45706371191136</v>
      </c>
      <c r="P17" s="241">
        <v>88.662359515844074</v>
      </c>
      <c r="Q17" s="396"/>
      <c r="U17" s="633" t="s">
        <v>381</v>
      </c>
      <c r="V17" s="634">
        <v>640.2214449999999</v>
      </c>
      <c r="W17" s="635">
        <v>85.16371488702552</v>
      </c>
      <c r="X17" s="635">
        <v>74.135857670706599</v>
      </c>
      <c r="Y17" s="636">
        <v>114.87520015658545</v>
      </c>
    </row>
    <row r="18" spans="3:25" x14ac:dyDescent="0.3">
      <c r="C18" s="395"/>
      <c r="D18" s="612" t="s">
        <v>382</v>
      </c>
      <c r="E18" s="236">
        <v>629348.93099999998</v>
      </c>
      <c r="F18" s="237">
        <v>83.717428309728518</v>
      </c>
      <c r="G18" s="237">
        <v>122.17349749817284</v>
      </c>
      <c r="H18" s="613">
        <v>68.523395027616814</v>
      </c>
      <c r="I18" s="1"/>
      <c r="J18" s="620"/>
      <c r="K18" s="1"/>
      <c r="L18" s="238" t="s">
        <v>382</v>
      </c>
      <c r="M18" s="239">
        <v>3188383.8790000002</v>
      </c>
      <c r="N18" s="240">
        <v>88.358890296549191</v>
      </c>
      <c r="O18" s="240">
        <v>104.24861495844875</v>
      </c>
      <c r="P18" s="241">
        <v>84.757855374641792</v>
      </c>
      <c r="Q18" s="396"/>
      <c r="U18" s="629" t="s">
        <v>382</v>
      </c>
      <c r="V18" s="626">
        <v>629.34893099999999</v>
      </c>
      <c r="W18" s="627">
        <v>83.717428309728518</v>
      </c>
      <c r="X18" s="627">
        <v>68.523395027616814</v>
      </c>
      <c r="Y18" s="628">
        <v>122.17349749817284</v>
      </c>
    </row>
    <row r="19" spans="3:25" x14ac:dyDescent="0.3">
      <c r="C19" s="395"/>
      <c r="D19" s="612" t="s">
        <v>383</v>
      </c>
      <c r="E19" s="236">
        <v>592225.36300000001</v>
      </c>
      <c r="F19" s="237">
        <v>78.779166735655352</v>
      </c>
      <c r="G19" s="237">
        <v>123.77912291332207</v>
      </c>
      <c r="H19" s="613">
        <v>63.644954723763462</v>
      </c>
      <c r="I19" s="1"/>
      <c r="J19" s="620"/>
      <c r="K19" s="1"/>
      <c r="L19" s="238" t="s">
        <v>383</v>
      </c>
      <c r="M19" s="239">
        <v>3126616.8569999998</v>
      </c>
      <c r="N19" s="240">
        <v>86.647156161651253</v>
      </c>
      <c r="O19" s="240">
        <v>108.52216066481995</v>
      </c>
      <c r="P19" s="241">
        <v>79.842822545036185</v>
      </c>
      <c r="Q19" s="396"/>
      <c r="U19" s="629" t="s">
        <v>383</v>
      </c>
      <c r="V19" s="626">
        <v>592.22536300000002</v>
      </c>
      <c r="W19" s="627">
        <v>78.779166735655352</v>
      </c>
      <c r="X19" s="627">
        <v>63.644954723763462</v>
      </c>
      <c r="Y19" s="628">
        <v>123.77912291332207</v>
      </c>
    </row>
    <row r="20" spans="3:25" ht="15" thickBot="1" x14ac:dyDescent="0.35">
      <c r="C20" s="395"/>
      <c r="D20" s="612" t="s">
        <v>384</v>
      </c>
      <c r="E20" s="236">
        <v>590629.42500000005</v>
      </c>
      <c r="F20" s="237">
        <v>78.566871427725815</v>
      </c>
      <c r="G20" s="237">
        <v>126.26054400946178</v>
      </c>
      <c r="H20" s="613">
        <v>62.225988367227473</v>
      </c>
      <c r="I20" s="1"/>
      <c r="J20" s="620"/>
      <c r="K20" s="1"/>
      <c r="L20" s="238" t="s">
        <v>384</v>
      </c>
      <c r="M20" s="239">
        <v>3064090.77</v>
      </c>
      <c r="N20" s="240">
        <v>84.914386246995221</v>
      </c>
      <c r="O20" s="240">
        <v>110.33518005540166</v>
      </c>
      <c r="P20" s="241">
        <v>76.960391240906006</v>
      </c>
      <c r="Q20" s="396"/>
      <c r="U20" s="629" t="s">
        <v>384</v>
      </c>
      <c r="V20" s="626">
        <v>590.62942500000008</v>
      </c>
      <c r="W20" s="627">
        <v>78.566871427725815</v>
      </c>
      <c r="X20" s="627">
        <v>62.225988367227473</v>
      </c>
      <c r="Y20" s="628">
        <v>126.26054400946178</v>
      </c>
    </row>
    <row r="21" spans="3:25" ht="15" thickBot="1" x14ac:dyDescent="0.35">
      <c r="C21" s="395"/>
      <c r="D21" s="610" t="s">
        <v>385</v>
      </c>
      <c r="E21" s="230">
        <v>602179.81700000004</v>
      </c>
      <c r="F21" s="231">
        <v>80.103330880628675</v>
      </c>
      <c r="G21" s="231">
        <v>130.78548836124594</v>
      </c>
      <c r="H21" s="611">
        <v>61.247873815612643</v>
      </c>
      <c r="I21" s="1"/>
      <c r="J21" s="620"/>
      <c r="K21" s="1"/>
      <c r="L21" s="232" t="s">
        <v>385</v>
      </c>
      <c r="M21" s="233">
        <v>3151493.5610000002</v>
      </c>
      <c r="N21" s="234">
        <v>87.336558079078202</v>
      </c>
      <c r="O21" s="234">
        <v>116.81024930747922</v>
      </c>
      <c r="P21" s="235">
        <v>74.767889459068343</v>
      </c>
      <c r="Q21" s="396"/>
      <c r="U21" s="643" t="s">
        <v>385</v>
      </c>
      <c r="V21" s="637">
        <v>602.17981700000007</v>
      </c>
      <c r="W21" s="638">
        <v>80.103330880628675</v>
      </c>
      <c r="X21" s="638">
        <v>61.247873815612643</v>
      </c>
      <c r="Y21" s="644">
        <v>130.78548836124594</v>
      </c>
    </row>
    <row r="22" spans="3:25" x14ac:dyDescent="0.3">
      <c r="C22" s="395"/>
      <c r="D22" s="612" t="s">
        <v>386</v>
      </c>
      <c r="E22" s="236">
        <v>596830.97600000002</v>
      </c>
      <c r="F22" s="237">
        <v>79.391815867413158</v>
      </c>
      <c r="G22" s="237">
        <v>128.30406726510626</v>
      </c>
      <c r="H22" s="613">
        <v>61.877863702770284</v>
      </c>
      <c r="I22" s="1"/>
      <c r="J22" s="620"/>
      <c r="K22" s="1"/>
      <c r="L22" s="238" t="s">
        <v>386</v>
      </c>
      <c r="M22" s="239">
        <v>3146457.3909999998</v>
      </c>
      <c r="N22" s="240">
        <v>87.196991951085991</v>
      </c>
      <c r="O22" s="240">
        <v>117.45775623268699</v>
      </c>
      <c r="P22" s="241">
        <v>74.236895670258164</v>
      </c>
      <c r="Q22" s="396"/>
      <c r="U22" s="629" t="s">
        <v>386</v>
      </c>
      <c r="V22" s="626">
        <v>596.83097600000008</v>
      </c>
      <c r="W22" s="627">
        <v>79.391815867413158</v>
      </c>
      <c r="X22" s="627">
        <v>61.877863702770284</v>
      </c>
      <c r="Y22" s="628">
        <v>128.30406726510626</v>
      </c>
    </row>
    <row r="23" spans="3:25" x14ac:dyDescent="0.3">
      <c r="C23" s="395"/>
      <c r="D23" s="612" t="s">
        <v>56</v>
      </c>
      <c r="E23" s="236">
        <v>598532.84900000005</v>
      </c>
      <c r="F23" s="237">
        <v>79.618202890337585</v>
      </c>
      <c r="G23" s="237">
        <v>131.36935214857294</v>
      </c>
      <c r="H23" s="613">
        <v>60.606375526837418</v>
      </c>
      <c r="I23" s="1"/>
      <c r="J23" s="620"/>
      <c r="K23" s="1"/>
      <c r="L23" s="238" t="s">
        <v>56</v>
      </c>
      <c r="M23" s="239">
        <v>3133351.8450000002</v>
      </c>
      <c r="N23" s="240">
        <v>86.83380121081241</v>
      </c>
      <c r="O23" s="240">
        <v>117.06925207756234</v>
      </c>
      <c r="P23" s="241">
        <v>74.173021241548625</v>
      </c>
      <c r="Q23" s="396"/>
      <c r="U23" s="629" t="s">
        <v>56</v>
      </c>
      <c r="V23" s="626">
        <v>598.53284900000006</v>
      </c>
      <c r="W23" s="627">
        <v>79.618202890337585</v>
      </c>
      <c r="X23" s="627">
        <v>60.606375526837418</v>
      </c>
      <c r="Y23" s="628">
        <v>131.36935214857294</v>
      </c>
    </row>
    <row r="24" spans="3:25" x14ac:dyDescent="0.3">
      <c r="C24" s="395"/>
      <c r="D24" s="612" t="s">
        <v>387</v>
      </c>
      <c r="E24" s="236">
        <v>630266.88399999996</v>
      </c>
      <c r="F24" s="237">
        <v>83.839536508668473</v>
      </c>
      <c r="G24" s="237">
        <v>131.51531809540469</v>
      </c>
      <c r="H24" s="613">
        <v>63.74887558561737</v>
      </c>
      <c r="I24" s="1"/>
      <c r="J24" s="620"/>
      <c r="K24" s="1"/>
      <c r="L24" s="238" t="s">
        <v>387</v>
      </c>
      <c r="M24" s="239">
        <v>3205880.4479999999</v>
      </c>
      <c r="N24" s="240">
        <v>88.843768366288344</v>
      </c>
      <c r="O24" s="240">
        <v>117.58725761772853</v>
      </c>
      <c r="P24" s="241">
        <v>75.555608801691662</v>
      </c>
      <c r="Q24" s="396"/>
      <c r="U24" s="629" t="s">
        <v>387</v>
      </c>
      <c r="V24" s="626">
        <v>630.266884</v>
      </c>
      <c r="W24" s="627">
        <v>83.839536508668473</v>
      </c>
      <c r="X24" s="627">
        <v>63.74887558561737</v>
      </c>
      <c r="Y24" s="628">
        <v>131.51531809540469</v>
      </c>
    </row>
    <row r="25" spans="3:25" ht="15" thickBot="1" x14ac:dyDescent="0.35">
      <c r="C25" s="395"/>
      <c r="D25" s="612" t="s">
        <v>57</v>
      </c>
      <c r="E25" s="236">
        <v>602372.67299999995</v>
      </c>
      <c r="F25" s="237">
        <v>80.128985025029053</v>
      </c>
      <c r="G25" s="237">
        <v>136.18622839402062</v>
      </c>
      <c r="H25" s="613">
        <v>58.837803183150051</v>
      </c>
      <c r="I25" s="1"/>
      <c r="J25" s="620"/>
      <c r="K25" s="1"/>
      <c r="L25" s="238" t="s">
        <v>57</v>
      </c>
      <c r="M25" s="239">
        <v>3197730.2459999998</v>
      </c>
      <c r="N25" s="240">
        <v>88.617903843149875</v>
      </c>
      <c r="O25" s="240">
        <v>120.56578947368419</v>
      </c>
      <c r="P25" s="241">
        <v>73.501699138703387</v>
      </c>
      <c r="Q25" s="396"/>
      <c r="U25" s="629" t="s">
        <v>57</v>
      </c>
      <c r="V25" s="626">
        <v>602.37267299999996</v>
      </c>
      <c r="W25" s="627">
        <v>80.128985025029053</v>
      </c>
      <c r="X25" s="627">
        <v>58.837803183150051</v>
      </c>
      <c r="Y25" s="628">
        <v>136.18622839402062</v>
      </c>
    </row>
    <row r="26" spans="3:25" ht="15" thickBot="1" x14ac:dyDescent="0.35">
      <c r="C26" s="395"/>
      <c r="D26" s="610" t="s">
        <v>388</v>
      </c>
      <c r="E26" s="230">
        <v>606968.23300000001</v>
      </c>
      <c r="F26" s="231">
        <v>80.740296883828506</v>
      </c>
      <c r="G26" s="231">
        <v>139.54344517115081</v>
      </c>
      <c r="H26" s="611">
        <v>57.860329293719303</v>
      </c>
      <c r="I26" s="1"/>
      <c r="J26" s="620"/>
      <c r="K26" s="1"/>
      <c r="L26" s="232" t="s">
        <v>388</v>
      </c>
      <c r="M26" s="233">
        <v>3199706.6740000001</v>
      </c>
      <c r="N26" s="234">
        <v>88.672676101277659</v>
      </c>
      <c r="O26" s="234">
        <v>123.0263157894737</v>
      </c>
      <c r="P26" s="235">
        <v>72.076185921894137</v>
      </c>
      <c r="Q26" s="396"/>
      <c r="U26" s="643" t="s">
        <v>388</v>
      </c>
      <c r="V26" s="637">
        <v>606.96823300000005</v>
      </c>
      <c r="W26" s="638">
        <v>80.740296883828506</v>
      </c>
      <c r="X26" s="638">
        <v>57.860329293719303</v>
      </c>
      <c r="Y26" s="644">
        <v>139.54344517115081</v>
      </c>
    </row>
    <row r="27" spans="3:25" x14ac:dyDescent="0.3">
      <c r="C27" s="395"/>
      <c r="D27" s="612" t="s">
        <v>389</v>
      </c>
      <c r="E27" s="236">
        <v>587548.72699999996</v>
      </c>
      <c r="F27" s="237">
        <v>78.157069962663925</v>
      </c>
      <c r="G27" s="237">
        <v>145.38208304442071</v>
      </c>
      <c r="H27" s="613">
        <v>53.759767590331919</v>
      </c>
      <c r="I27" s="1"/>
      <c r="J27" s="620"/>
      <c r="K27" s="1"/>
      <c r="L27" s="238" t="s">
        <v>389</v>
      </c>
      <c r="M27" s="239">
        <v>3135173.3330000001</v>
      </c>
      <c r="N27" s="240">
        <v>86.884279655214456</v>
      </c>
      <c r="O27" s="240">
        <v>129.24238227146813</v>
      </c>
      <c r="P27" s="241">
        <v>67.225841963140027</v>
      </c>
      <c r="Q27" s="396"/>
      <c r="U27" s="629" t="s">
        <v>389</v>
      </c>
      <c r="V27" s="626">
        <v>587.54872699999999</v>
      </c>
      <c r="W27" s="627">
        <v>78.157069962663925</v>
      </c>
      <c r="X27" s="627">
        <v>53.759767590331919</v>
      </c>
      <c r="Y27" s="628">
        <v>145.38208304442071</v>
      </c>
    </row>
    <row r="28" spans="3:25" x14ac:dyDescent="0.3">
      <c r="C28" s="395"/>
      <c r="D28" s="612" t="s">
        <v>390</v>
      </c>
      <c r="E28" s="236">
        <v>615536.55200000003</v>
      </c>
      <c r="F28" s="237">
        <v>81.88007419381394</v>
      </c>
      <c r="G28" s="237">
        <v>150.78282307719539</v>
      </c>
      <c r="H28" s="613">
        <v>54.303316865140729</v>
      </c>
      <c r="I28" s="1"/>
      <c r="J28" s="620"/>
      <c r="K28" s="1"/>
      <c r="L28" s="238" t="s">
        <v>390</v>
      </c>
      <c r="M28" s="239">
        <v>3189828.091</v>
      </c>
      <c r="N28" s="240">
        <v>88.398913384896048</v>
      </c>
      <c r="O28" s="240">
        <v>135.19944598337952</v>
      </c>
      <c r="P28" s="241">
        <v>65.38407960322796</v>
      </c>
      <c r="Q28" s="396"/>
      <c r="U28" s="629" t="s">
        <v>390</v>
      </c>
      <c r="V28" s="626">
        <v>615.53655200000003</v>
      </c>
      <c r="W28" s="627">
        <v>81.88007419381394</v>
      </c>
      <c r="X28" s="627">
        <v>54.303316865140729</v>
      </c>
      <c r="Y28" s="628">
        <v>150.78282307719539</v>
      </c>
    </row>
    <row r="29" spans="3:25" x14ac:dyDescent="0.3">
      <c r="C29" s="395"/>
      <c r="D29" s="612" t="s">
        <v>391</v>
      </c>
      <c r="E29" s="236">
        <v>602164.77800000005</v>
      </c>
      <c r="F29" s="237">
        <v>80.101330358593387</v>
      </c>
      <c r="G29" s="237">
        <v>145.96594683174771</v>
      </c>
      <c r="H29" s="613">
        <v>54.876724398550806</v>
      </c>
      <c r="I29" s="1"/>
      <c r="J29" s="620"/>
      <c r="K29" s="1"/>
      <c r="L29" s="238" t="s">
        <v>391</v>
      </c>
      <c r="M29" s="239">
        <v>3083206.8969999999</v>
      </c>
      <c r="N29" s="240">
        <v>85.444146725215191</v>
      </c>
      <c r="O29" s="240">
        <v>132.73891966759004</v>
      </c>
      <c r="P29" s="241">
        <v>64.370078451133807</v>
      </c>
      <c r="Q29" s="396"/>
      <c r="U29" s="629" t="s">
        <v>391</v>
      </c>
      <c r="V29" s="626">
        <v>602.16477800000007</v>
      </c>
      <c r="W29" s="627">
        <v>80.101330358593387</v>
      </c>
      <c r="X29" s="627">
        <v>54.876724398550806</v>
      </c>
      <c r="Y29" s="628">
        <v>145.96594683174771</v>
      </c>
    </row>
    <row r="30" spans="3:25" ht="15" thickBot="1" x14ac:dyDescent="0.35">
      <c r="C30" s="395"/>
      <c r="D30" s="612" t="s">
        <v>58</v>
      </c>
      <c r="E30" s="236">
        <v>546835.61399999994</v>
      </c>
      <c r="F30" s="237">
        <v>72.741318936555686</v>
      </c>
      <c r="G30" s="237">
        <v>128.01213537144275</v>
      </c>
      <c r="H30" s="613">
        <v>56.823768094710644</v>
      </c>
      <c r="I30" s="1"/>
      <c r="J30" s="620"/>
      <c r="K30" s="1"/>
      <c r="L30" s="238" t="s">
        <v>58</v>
      </c>
      <c r="M30" s="239">
        <v>2665368.73</v>
      </c>
      <c r="N30" s="240">
        <v>73.864701413490806</v>
      </c>
      <c r="O30" s="240">
        <v>112.01869806094183</v>
      </c>
      <c r="P30" s="241">
        <v>65.939617842465907</v>
      </c>
      <c r="Q30" s="396"/>
      <c r="U30" s="629" t="s">
        <v>58</v>
      </c>
      <c r="V30" s="626">
        <v>546.83561399999996</v>
      </c>
      <c r="W30" s="627">
        <v>72.741318936555686</v>
      </c>
      <c r="X30" s="627">
        <v>56.823768094710644</v>
      </c>
      <c r="Y30" s="628">
        <v>128.01213537144275</v>
      </c>
    </row>
    <row r="31" spans="3:25" ht="15" thickBot="1" x14ac:dyDescent="0.35">
      <c r="C31" s="395"/>
      <c r="D31" s="610" t="s">
        <v>59</v>
      </c>
      <c r="E31" s="230">
        <v>571668.19799999997</v>
      </c>
      <c r="F31" s="231">
        <v>76.044605822992466</v>
      </c>
      <c r="G31" s="231">
        <v>142.75469600144925</v>
      </c>
      <c r="H31" s="611">
        <v>53.269425071817224</v>
      </c>
      <c r="I31" s="1"/>
      <c r="J31" s="620"/>
      <c r="K31" s="1"/>
      <c r="L31" s="232" t="s">
        <v>59</v>
      </c>
      <c r="M31" s="233">
        <v>2836244.2680000002</v>
      </c>
      <c r="N31" s="234">
        <v>78.600132744689631</v>
      </c>
      <c r="O31" s="234">
        <v>120.82479224376732</v>
      </c>
      <c r="P31" s="235">
        <v>65.052983982055366</v>
      </c>
      <c r="Q31" s="396"/>
      <c r="U31" s="643" t="s">
        <v>59</v>
      </c>
      <c r="V31" s="637">
        <v>571.66819799999996</v>
      </c>
      <c r="W31" s="638">
        <v>76.044605822992466</v>
      </c>
      <c r="X31" s="638">
        <v>53.269425071817224</v>
      </c>
      <c r="Y31" s="644">
        <v>142.75469600144925</v>
      </c>
    </row>
    <row r="32" spans="3:25" x14ac:dyDescent="0.3">
      <c r="C32" s="395"/>
      <c r="D32" s="612" t="s">
        <v>60</v>
      </c>
      <c r="E32" s="236">
        <v>614873.95900000003</v>
      </c>
      <c r="F32" s="237">
        <v>81.7919345637237</v>
      </c>
      <c r="G32" s="237">
        <v>145.23611709758896</v>
      </c>
      <c r="H32" s="613">
        <v>56.316525254365615</v>
      </c>
      <c r="I32" s="1"/>
      <c r="J32" s="620"/>
      <c r="K32" s="1"/>
      <c r="L32" s="238" t="s">
        <v>60</v>
      </c>
      <c r="M32" s="239">
        <v>2841157.3139999998</v>
      </c>
      <c r="N32" s="240">
        <v>78.736286767859525</v>
      </c>
      <c r="O32" s="240">
        <v>126.52285318559558</v>
      </c>
      <c r="P32" s="241">
        <v>62.230881445869514</v>
      </c>
      <c r="Q32" s="396"/>
      <c r="U32" s="629" t="s">
        <v>60</v>
      </c>
      <c r="V32" s="626">
        <v>614.87395900000001</v>
      </c>
      <c r="W32" s="627">
        <v>81.7919345637237</v>
      </c>
      <c r="X32" s="627">
        <v>56.316525254365615</v>
      </c>
      <c r="Y32" s="628">
        <v>145.23611709758896</v>
      </c>
    </row>
    <row r="33" spans="3:25" x14ac:dyDescent="0.3">
      <c r="C33" s="395"/>
      <c r="D33" s="612" t="s">
        <v>21</v>
      </c>
      <c r="E33" s="236">
        <v>619360.35499999998</v>
      </c>
      <c r="F33" s="237">
        <v>82.388725178593347</v>
      </c>
      <c r="G33" s="237">
        <v>143.1925938419445</v>
      </c>
      <c r="H33" s="613">
        <v>57.53700171779397</v>
      </c>
      <c r="I33" s="1"/>
      <c r="J33" s="620"/>
      <c r="K33" s="1"/>
      <c r="L33" s="238" t="s">
        <v>21</v>
      </c>
      <c r="M33" s="239">
        <v>2787742.338</v>
      </c>
      <c r="N33" s="240">
        <v>77.256010808724668</v>
      </c>
      <c r="O33" s="240">
        <v>123.67382271468144</v>
      </c>
      <c r="P33" s="241">
        <v>62.467553046335603</v>
      </c>
      <c r="Q33" s="396"/>
      <c r="U33" s="629" t="s">
        <v>21</v>
      </c>
      <c r="V33" s="626">
        <v>619.36035500000003</v>
      </c>
      <c r="W33" s="627">
        <v>82.388725178593347</v>
      </c>
      <c r="X33" s="627">
        <v>57.53700171779397</v>
      </c>
      <c r="Y33" s="628">
        <v>143.1925938419445</v>
      </c>
    </row>
    <row r="34" spans="3:25" x14ac:dyDescent="0.3">
      <c r="C34" s="395"/>
      <c r="D34" s="612" t="s">
        <v>22</v>
      </c>
      <c r="E34" s="236">
        <v>617707.95400000003</v>
      </c>
      <c r="F34" s="237">
        <v>82.168919033794452</v>
      </c>
      <c r="G34" s="237">
        <v>143.484525735608</v>
      </c>
      <c r="H34" s="613">
        <v>57.266746091633003</v>
      </c>
      <c r="I34" s="1"/>
      <c r="J34" s="620"/>
      <c r="K34" s="1"/>
      <c r="L34" s="238" t="s">
        <v>22</v>
      </c>
      <c r="M34" s="239">
        <v>2753385.2119999998</v>
      </c>
      <c r="N34" s="240">
        <v>76.303880311787509</v>
      </c>
      <c r="O34" s="240">
        <v>123.0263157894737</v>
      </c>
      <c r="P34" s="241">
        <v>62.022405387121395</v>
      </c>
      <c r="Q34" s="396"/>
      <c r="U34" s="629" t="s">
        <v>22</v>
      </c>
      <c r="V34" s="626">
        <v>617.70795399999997</v>
      </c>
      <c r="W34" s="627">
        <v>82.168919033794452</v>
      </c>
      <c r="X34" s="627">
        <v>57.266746091633003</v>
      </c>
      <c r="Y34" s="628">
        <v>143.484525735608</v>
      </c>
    </row>
    <row r="35" spans="3:25" ht="15" thickBot="1" x14ac:dyDescent="0.35">
      <c r="C35" s="395"/>
      <c r="D35" s="612" t="s">
        <v>23</v>
      </c>
      <c r="E35" s="236">
        <v>602813.201</v>
      </c>
      <c r="F35" s="237">
        <v>80.187585063007717</v>
      </c>
      <c r="G35" s="237">
        <v>143.92242357610323</v>
      </c>
      <c r="H35" s="613">
        <v>55.71583848475575</v>
      </c>
      <c r="I35" s="1"/>
      <c r="J35" s="620"/>
      <c r="K35" s="1"/>
      <c r="L35" s="238" t="s">
        <v>23</v>
      </c>
      <c r="M35" s="239">
        <v>2713253.0269999998</v>
      </c>
      <c r="N35" s="240">
        <v>75.191707039575391</v>
      </c>
      <c r="O35" s="240">
        <v>125.6163434903047</v>
      </c>
      <c r="P35" s="241">
        <v>59.858219838550561</v>
      </c>
      <c r="Q35" s="396"/>
      <c r="U35" s="629" t="s">
        <v>23</v>
      </c>
      <c r="V35" s="626">
        <v>602.81320100000005</v>
      </c>
      <c r="W35" s="627">
        <v>80.187585063007717</v>
      </c>
      <c r="X35" s="627">
        <v>55.71583848475575</v>
      </c>
      <c r="Y35" s="628">
        <v>143.92242357610323</v>
      </c>
    </row>
    <row r="36" spans="3:25" ht="15" thickBot="1" x14ac:dyDescent="0.35">
      <c r="C36" s="395"/>
      <c r="D36" s="610" t="s">
        <v>24</v>
      </c>
      <c r="E36" s="230">
        <v>587858.20900000003</v>
      </c>
      <c r="F36" s="231">
        <v>78.198237963230781</v>
      </c>
      <c r="G36" s="231">
        <v>145.96594683174771</v>
      </c>
      <c r="H36" s="611">
        <v>53.572932358920987</v>
      </c>
      <c r="I36" s="1"/>
      <c r="J36" s="620"/>
      <c r="K36" s="1"/>
      <c r="L36" s="232" t="s">
        <v>24</v>
      </c>
      <c r="M36" s="233">
        <v>2715694.1379999998</v>
      </c>
      <c r="N36" s="234">
        <v>75.259356942233396</v>
      </c>
      <c r="O36" s="234">
        <v>129.50138504155123</v>
      </c>
      <c r="P36" s="235">
        <v>58.114711991756707</v>
      </c>
      <c r="Q36" s="396"/>
      <c r="U36" s="643" t="s">
        <v>24</v>
      </c>
      <c r="V36" s="637">
        <v>587.85820899999999</v>
      </c>
      <c r="W36" s="638">
        <v>78.198237963230781</v>
      </c>
      <c r="X36" s="638">
        <v>53.572932358920987</v>
      </c>
      <c r="Y36" s="644">
        <v>145.96594683174771</v>
      </c>
    </row>
    <row r="37" spans="3:25" x14ac:dyDescent="0.3">
      <c r="C37" s="395"/>
      <c r="D37" s="612" t="s">
        <v>25</v>
      </c>
      <c r="E37" s="236">
        <v>596787.21400000004</v>
      </c>
      <c r="F37" s="237">
        <v>79.385994546493663</v>
      </c>
      <c r="G37" s="237">
        <v>146.98770845956997</v>
      </c>
      <c r="H37" s="613">
        <v>54.008593901121571</v>
      </c>
      <c r="I37" s="1"/>
      <c r="J37" s="1"/>
      <c r="K37" s="1"/>
      <c r="L37" s="238" t="s">
        <v>25</v>
      </c>
      <c r="M37" s="239">
        <v>2765604.7239999999</v>
      </c>
      <c r="N37" s="240">
        <v>76.642516611950967</v>
      </c>
      <c r="O37" s="240">
        <v>132.22091412742381</v>
      </c>
      <c r="P37" s="241">
        <v>57.965501991681222</v>
      </c>
      <c r="Q37" s="396"/>
      <c r="U37" s="629" t="s">
        <v>25</v>
      </c>
      <c r="V37" s="626">
        <v>596.78721400000006</v>
      </c>
      <c r="W37" s="627">
        <v>79.385994546493663</v>
      </c>
      <c r="X37" s="627">
        <v>54.008593901121571</v>
      </c>
      <c r="Y37" s="628">
        <v>146.98770845956997</v>
      </c>
    </row>
    <row r="38" spans="3:25" x14ac:dyDescent="0.3">
      <c r="C38" s="395"/>
      <c r="D38" s="612" t="s">
        <v>26</v>
      </c>
      <c r="E38" s="236">
        <v>600910.60800000001</v>
      </c>
      <c r="F38" s="237">
        <v>79.934497808490562</v>
      </c>
      <c r="G38" s="237">
        <v>149.76106144937316</v>
      </c>
      <c r="H38" s="613">
        <v>53.374687008019428</v>
      </c>
      <c r="I38" s="1"/>
      <c r="J38" s="1"/>
      <c r="K38" s="1"/>
      <c r="L38" s="238" t="s">
        <v>26</v>
      </c>
      <c r="M38" s="239">
        <v>2791938.6039999998</v>
      </c>
      <c r="N38" s="240">
        <v>77.372300885835912</v>
      </c>
      <c r="O38" s="240">
        <v>136.75346260387812</v>
      </c>
      <c r="P38" s="241">
        <v>56.577946483120165</v>
      </c>
      <c r="Q38" s="396"/>
      <c r="U38" s="629" t="s">
        <v>26</v>
      </c>
      <c r="V38" s="626">
        <v>600.91060800000002</v>
      </c>
      <c r="W38" s="627">
        <v>79.934497808490562</v>
      </c>
      <c r="X38" s="627">
        <v>53.374687008019428</v>
      </c>
      <c r="Y38" s="628">
        <v>149.76106144937316</v>
      </c>
    </row>
    <row r="39" spans="3:25" x14ac:dyDescent="0.3">
      <c r="C39" s="395"/>
      <c r="D39" s="612" t="s">
        <v>27</v>
      </c>
      <c r="E39" s="236">
        <v>597766.98600000003</v>
      </c>
      <c r="F39" s="237">
        <v>79.516326049622705</v>
      </c>
      <c r="G39" s="237">
        <v>149.17719766204618</v>
      </c>
      <c r="H39" s="613">
        <v>53.303271073480772</v>
      </c>
      <c r="I39" s="1"/>
      <c r="J39" s="1"/>
      <c r="K39" s="1"/>
      <c r="L39" s="238" t="s">
        <v>27</v>
      </c>
      <c r="M39" s="239">
        <v>2819883.2949999999</v>
      </c>
      <c r="N39" s="240">
        <v>78.146725164763836</v>
      </c>
      <c r="O39" s="240">
        <v>138.95498614958447</v>
      </c>
      <c r="P39" s="241">
        <v>56.238878021001135</v>
      </c>
      <c r="Q39" s="396"/>
      <c r="U39" s="629" t="s">
        <v>27</v>
      </c>
      <c r="V39" s="626">
        <v>597.76698600000009</v>
      </c>
      <c r="W39" s="627">
        <v>79.516326049622705</v>
      </c>
      <c r="X39" s="627">
        <v>53.303271073480772</v>
      </c>
      <c r="Y39" s="628">
        <v>149.17719766204618</v>
      </c>
    </row>
    <row r="40" spans="3:25" ht="15" thickBot="1" x14ac:dyDescent="0.35">
      <c r="C40" s="395"/>
      <c r="D40" s="612" t="s">
        <v>28</v>
      </c>
      <c r="E40" s="236">
        <v>587008.02399999998</v>
      </c>
      <c r="F40" s="237">
        <v>78.085144418010302</v>
      </c>
      <c r="G40" s="237">
        <v>146.54981061907472</v>
      </c>
      <c r="H40" s="613">
        <v>53.282323660571727</v>
      </c>
      <c r="I40" s="1"/>
      <c r="J40" s="1"/>
      <c r="K40" s="1"/>
      <c r="L40" s="238" t="s">
        <v>28</v>
      </c>
      <c r="M40" s="239">
        <v>2782356.483</v>
      </c>
      <c r="N40" s="240">
        <v>77.106753947205419</v>
      </c>
      <c r="O40" s="240">
        <v>138.82548476454295</v>
      </c>
      <c r="P40" s="241">
        <v>55.542218403186915</v>
      </c>
      <c r="Q40" s="396"/>
      <c r="U40" s="629" t="s">
        <v>28</v>
      </c>
      <c r="V40" s="626">
        <v>587.00802399999998</v>
      </c>
      <c r="W40" s="627">
        <v>78.085144418010302</v>
      </c>
      <c r="X40" s="627">
        <v>53.282323660571727</v>
      </c>
      <c r="Y40" s="628">
        <v>146.54981061907472</v>
      </c>
    </row>
    <row r="41" spans="3:25" ht="15" thickBot="1" x14ac:dyDescent="0.35">
      <c r="C41" s="395"/>
      <c r="D41" s="614" t="s">
        <v>29</v>
      </c>
      <c r="E41" s="596">
        <v>587182.03700000001</v>
      </c>
      <c r="F41" s="597">
        <v>78.108292023630781</v>
      </c>
      <c r="G41" s="597">
        <v>143.1925938419445</v>
      </c>
      <c r="H41" s="615">
        <v>54.547717816918976</v>
      </c>
      <c r="I41" s="1"/>
      <c r="J41" s="1"/>
      <c r="K41" s="1"/>
      <c r="L41" s="598" t="s">
        <v>29</v>
      </c>
      <c r="M41" s="599">
        <v>2685638.0469999998</v>
      </c>
      <c r="N41" s="600">
        <v>74.426419959674988</v>
      </c>
      <c r="O41" s="600">
        <v>128.07686980609418</v>
      </c>
      <c r="P41" s="601">
        <v>58.110742456741093</v>
      </c>
      <c r="Q41" s="396"/>
      <c r="U41" s="629" t="s">
        <v>29</v>
      </c>
      <c r="V41" s="626">
        <v>587.18203700000004</v>
      </c>
      <c r="W41" s="627">
        <v>78.108292023630781</v>
      </c>
      <c r="X41" s="627">
        <v>54.547717816918976</v>
      </c>
      <c r="Y41" s="628">
        <v>143.1925938419445</v>
      </c>
    </row>
    <row r="42" spans="3:25" ht="15" thickBot="1" x14ac:dyDescent="0.35">
      <c r="C42" s="395"/>
      <c r="D42" s="616" t="s">
        <v>30</v>
      </c>
      <c r="E42" s="617">
        <v>599695.54200000002</v>
      </c>
      <c r="F42" s="618">
        <v>79.772866961537432</v>
      </c>
      <c r="G42" s="618">
        <v>151.95055065184937</v>
      </c>
      <c r="H42" s="619">
        <v>52.499228610440397</v>
      </c>
      <c r="I42" s="1"/>
      <c r="J42" s="1"/>
      <c r="K42" s="1"/>
      <c r="L42" s="602" t="s">
        <v>30</v>
      </c>
      <c r="M42" s="603">
        <v>2795198.9780000001</v>
      </c>
      <c r="N42" s="604">
        <v>77.46265482047005</v>
      </c>
      <c r="O42" s="604">
        <v>139.60249307479225</v>
      </c>
      <c r="P42" s="605">
        <v>55.488016807099086</v>
      </c>
      <c r="Q42" s="396"/>
      <c r="U42" s="645" t="s">
        <v>30</v>
      </c>
      <c r="V42" s="646">
        <v>599.69554200000005</v>
      </c>
      <c r="W42" s="647">
        <v>79.772866961537432</v>
      </c>
      <c r="X42" s="647">
        <v>52.499228610440397</v>
      </c>
      <c r="Y42" s="648">
        <v>151.95055065184937</v>
      </c>
    </row>
    <row r="43" spans="3:25" ht="15" thickTop="1" x14ac:dyDescent="0.3">
      <c r="C43" s="39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96"/>
    </row>
    <row r="44" spans="3:25" ht="15" thickBot="1" x14ac:dyDescent="0.35">
      <c r="C44" s="397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4"/>
    </row>
    <row r="45" spans="3:25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FF54A-9828-4EA7-BB77-D13737154D83}">
  <dimension ref="A2:V45"/>
  <sheetViews>
    <sheetView zoomScale="80" zoomScaleNormal="80" zoomScaleSheetLayoutView="90" workbookViewId="0">
      <selection activeCell="C2" sqref="C2"/>
    </sheetView>
  </sheetViews>
  <sheetFormatPr defaultRowHeight="14.4" x14ac:dyDescent="0.3"/>
  <cols>
    <col min="1" max="1" width="13.5546875" bestFit="1" customWidth="1"/>
    <col min="4" max="4" width="8.6640625" customWidth="1"/>
    <col min="5" max="5" width="9.33203125" customWidth="1"/>
    <col min="6" max="7" width="9.6640625" customWidth="1"/>
    <col min="8" max="8" width="10.109375" customWidth="1"/>
    <col min="9" max="11" width="12.109375" customWidth="1"/>
    <col min="13" max="13" width="15.5546875" customWidth="1"/>
  </cols>
  <sheetData>
    <row r="2" spans="1:22" s="92" customFormat="1" ht="16.2" thickBot="1" x14ac:dyDescent="0.35">
      <c r="A2" s="90"/>
      <c r="B2" s="91"/>
    </row>
    <row r="3" spans="1:22" s="92" customFormat="1" ht="47.4" thickTop="1" thickBot="1" x14ac:dyDescent="0.9">
      <c r="A3" s="90"/>
      <c r="B3" s="93"/>
      <c r="C3" s="343" t="s">
        <v>408</v>
      </c>
      <c r="D3" s="579"/>
      <c r="E3" s="579"/>
      <c r="F3" s="579"/>
      <c r="G3" s="579"/>
      <c r="H3" s="579"/>
      <c r="I3" s="579"/>
      <c r="J3" s="579"/>
      <c r="K3" s="579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1"/>
    </row>
    <row r="4" spans="1:22" ht="15" thickTop="1" x14ac:dyDescent="0.3"/>
    <row r="7" spans="1:22" ht="15" thickBot="1" x14ac:dyDescent="0.35"/>
    <row r="8" spans="1:22" ht="22.2" thickTop="1" thickBot="1" x14ac:dyDescent="0.45">
      <c r="C8" s="392"/>
      <c r="D8" s="622"/>
      <c r="E8" s="623" t="s">
        <v>398</v>
      </c>
      <c r="F8" s="624"/>
      <c r="G8" s="625"/>
      <c r="H8" s="128"/>
      <c r="I8" s="393"/>
      <c r="J8" s="393"/>
      <c r="K8" s="393"/>
      <c r="L8" s="622"/>
      <c r="M8" s="623" t="s">
        <v>399</v>
      </c>
      <c r="N8" s="624"/>
      <c r="O8" s="625"/>
      <c r="P8" s="393"/>
      <c r="Q8" s="394"/>
    </row>
    <row r="9" spans="1:22" ht="15" thickBot="1" x14ac:dyDescent="0.35">
      <c r="C9" s="39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P9" s="1"/>
      <c r="Q9" s="396"/>
    </row>
    <row r="10" spans="1:22" ht="98.4" thickTop="1" thickBot="1" x14ac:dyDescent="0.35">
      <c r="C10" s="129"/>
      <c r="D10" s="606"/>
      <c r="E10" s="607" t="s">
        <v>400</v>
      </c>
      <c r="F10" s="608" t="s">
        <v>401</v>
      </c>
      <c r="G10" s="608" t="s">
        <v>402</v>
      </c>
      <c r="H10" s="649" t="s">
        <v>403</v>
      </c>
      <c r="I10" s="407"/>
      <c r="J10" s="407"/>
      <c r="K10" s="407"/>
      <c r="L10" s="226"/>
      <c r="M10" s="227" t="s">
        <v>400</v>
      </c>
      <c r="N10" s="228" t="s">
        <v>401</v>
      </c>
      <c r="O10" s="228" t="s">
        <v>402</v>
      </c>
      <c r="P10" s="653" t="s">
        <v>403</v>
      </c>
      <c r="Q10" s="621"/>
      <c r="R10" s="52"/>
      <c r="S10" s="52"/>
    </row>
    <row r="11" spans="1:22" ht="15" thickBot="1" x14ac:dyDescent="0.35">
      <c r="C11" s="395"/>
      <c r="D11" s="610" t="s">
        <v>375</v>
      </c>
      <c r="E11" s="230">
        <v>751753.77899999998</v>
      </c>
      <c r="F11" s="231">
        <v>100</v>
      </c>
      <c r="G11" s="231">
        <v>100</v>
      </c>
      <c r="H11" s="650">
        <v>100</v>
      </c>
      <c r="I11" s="1"/>
      <c r="J11" s="620"/>
      <c r="K11" s="1"/>
      <c r="L11" s="232" t="s">
        <v>375</v>
      </c>
      <c r="M11" s="233">
        <v>3608447.173</v>
      </c>
      <c r="N11" s="234">
        <v>100</v>
      </c>
      <c r="O11" s="234">
        <v>100</v>
      </c>
      <c r="P11" s="654">
        <v>100</v>
      </c>
      <c r="Q11" s="396"/>
    </row>
    <row r="12" spans="1:22" x14ac:dyDescent="0.3">
      <c r="C12" s="395"/>
      <c r="D12" s="612" t="s">
        <v>376</v>
      </c>
      <c r="E12" s="236">
        <v>662739.723</v>
      </c>
      <c r="F12" s="237">
        <v>88.159147517900266</v>
      </c>
      <c r="G12" s="237">
        <v>101.30036710123291</v>
      </c>
      <c r="H12" s="650">
        <v>87.027470917059773</v>
      </c>
      <c r="I12" s="1"/>
      <c r="J12" s="620"/>
      <c r="K12" s="1"/>
      <c r="L12" s="238" t="s">
        <v>376</v>
      </c>
      <c r="M12" s="239">
        <v>3392960.5950000002</v>
      </c>
      <c r="N12" s="240">
        <v>94.028274000729013</v>
      </c>
      <c r="O12" s="240">
        <v>98.421052631578945</v>
      </c>
      <c r="P12" s="655">
        <v>95.536748984697923</v>
      </c>
      <c r="Q12" s="396"/>
    </row>
    <row r="13" spans="1:22" x14ac:dyDescent="0.3">
      <c r="C13" s="395"/>
      <c r="D13" s="612" t="s">
        <v>377</v>
      </c>
      <c r="E13" s="236">
        <v>634089.75800000003</v>
      </c>
      <c r="F13" s="237">
        <v>84.348063915751865</v>
      </c>
      <c r="G13" s="237">
        <v>102.32212872905515</v>
      </c>
      <c r="H13" s="650">
        <v>82.433843943084995</v>
      </c>
      <c r="I13" s="1"/>
      <c r="J13" s="620"/>
      <c r="K13" s="1"/>
      <c r="L13" s="238" t="s">
        <v>377</v>
      </c>
      <c r="M13" s="239">
        <v>3180179.3280000002</v>
      </c>
      <c r="N13" s="240">
        <v>88.13151961307652</v>
      </c>
      <c r="O13" s="240">
        <v>96.86703601108033</v>
      </c>
      <c r="P13" s="655">
        <v>90.981951386429756</v>
      </c>
      <c r="Q13" s="396"/>
    </row>
    <row r="14" spans="1:22" x14ac:dyDescent="0.3">
      <c r="C14" s="395"/>
      <c r="D14" s="612" t="s">
        <v>378</v>
      </c>
      <c r="E14" s="236">
        <v>620226.26100000006</v>
      </c>
      <c r="F14" s="237">
        <v>82.50390996704256</v>
      </c>
      <c r="G14" s="237">
        <v>100.86246926073767</v>
      </c>
      <c r="H14" s="650">
        <v>81.798423706803419</v>
      </c>
      <c r="I14" s="1"/>
      <c r="J14" s="620"/>
      <c r="K14" s="1"/>
      <c r="L14" s="238" t="s">
        <v>378</v>
      </c>
      <c r="M14" s="239">
        <v>3078236.273</v>
      </c>
      <c r="N14" s="240">
        <v>85.306397057236353</v>
      </c>
      <c r="O14" s="240">
        <v>91.816481994459849</v>
      </c>
      <c r="P14" s="655">
        <v>92.909677221551235</v>
      </c>
      <c r="Q14" s="396"/>
    </row>
    <row r="15" spans="1:22" ht="15" thickBot="1" x14ac:dyDescent="0.35">
      <c r="C15" s="395"/>
      <c r="D15" s="612" t="s">
        <v>379</v>
      </c>
      <c r="E15" s="236">
        <v>617135.95499999996</v>
      </c>
      <c r="F15" s="237">
        <v>82.092830423935908</v>
      </c>
      <c r="G15" s="237">
        <v>109.03656228331555</v>
      </c>
      <c r="H15" s="650">
        <v>75.289268759803434</v>
      </c>
      <c r="I15" s="1"/>
      <c r="J15" s="620"/>
      <c r="K15" s="1"/>
      <c r="L15" s="238" t="s">
        <v>379</v>
      </c>
      <c r="M15" s="239">
        <v>3091338.9109999998</v>
      </c>
      <c r="N15" s="240">
        <v>85.669507208828406</v>
      </c>
      <c r="O15" s="240">
        <v>96.47853185595568</v>
      </c>
      <c r="P15" s="655">
        <v>88.79644575928522</v>
      </c>
      <c r="Q15" s="396"/>
    </row>
    <row r="16" spans="1:22" ht="15" thickBot="1" x14ac:dyDescent="0.35">
      <c r="C16" s="395"/>
      <c r="D16" s="610" t="s">
        <v>380</v>
      </c>
      <c r="E16" s="230">
        <v>646561.67200000002</v>
      </c>
      <c r="F16" s="231">
        <v>86.007106324104029</v>
      </c>
      <c r="G16" s="231">
        <v>111.80991527311875</v>
      </c>
      <c r="H16" s="650">
        <v>76.922611124437353</v>
      </c>
      <c r="I16" s="1"/>
      <c r="J16" s="620"/>
      <c r="K16" s="1"/>
      <c r="L16" s="232" t="s">
        <v>380</v>
      </c>
      <c r="M16" s="233">
        <v>3158995.733</v>
      </c>
      <c r="N16" s="234">
        <v>87.544463907827321</v>
      </c>
      <c r="O16" s="234">
        <v>99.97506925207756</v>
      </c>
      <c r="P16" s="654">
        <v>87.566294840058916</v>
      </c>
      <c r="Q16" s="396"/>
    </row>
    <row r="17" spans="3:17" x14ac:dyDescent="0.3">
      <c r="C17" s="395"/>
      <c r="D17" s="612" t="s">
        <v>381</v>
      </c>
      <c r="E17" s="236">
        <v>640221.44499999995</v>
      </c>
      <c r="F17" s="237">
        <v>85.16371488702552</v>
      </c>
      <c r="G17" s="237">
        <v>114.87520015658545</v>
      </c>
      <c r="H17" s="650">
        <v>74.135857670706599</v>
      </c>
      <c r="I17" s="1"/>
      <c r="J17" s="620"/>
      <c r="K17" s="1"/>
      <c r="L17" s="238" t="s">
        <v>381</v>
      </c>
      <c r="M17" s="239">
        <v>3181964.0580000002</v>
      </c>
      <c r="N17" s="240">
        <v>88.180979392156956</v>
      </c>
      <c r="O17" s="240">
        <v>99.45706371191136</v>
      </c>
      <c r="P17" s="655">
        <v>88.662359515844074</v>
      </c>
      <c r="Q17" s="396"/>
    </row>
    <row r="18" spans="3:17" x14ac:dyDescent="0.3">
      <c r="C18" s="395"/>
      <c r="D18" s="612" t="s">
        <v>382</v>
      </c>
      <c r="E18" s="236">
        <v>629348.93099999998</v>
      </c>
      <c r="F18" s="237">
        <v>83.717428309728518</v>
      </c>
      <c r="G18" s="237">
        <v>122.17349749817284</v>
      </c>
      <c r="H18" s="650">
        <v>68.523395027616814</v>
      </c>
      <c r="I18" s="1"/>
      <c r="J18" s="620"/>
      <c r="K18" s="1"/>
      <c r="L18" s="238" t="s">
        <v>382</v>
      </c>
      <c r="M18" s="239">
        <v>3188383.8790000002</v>
      </c>
      <c r="N18" s="240">
        <v>88.358890296549191</v>
      </c>
      <c r="O18" s="240">
        <v>104.24861495844875</v>
      </c>
      <c r="P18" s="655">
        <v>84.757855374641792</v>
      </c>
      <c r="Q18" s="396"/>
    </row>
    <row r="19" spans="3:17" x14ac:dyDescent="0.3">
      <c r="C19" s="395"/>
      <c r="D19" s="612" t="s">
        <v>383</v>
      </c>
      <c r="E19" s="236">
        <v>592225.36300000001</v>
      </c>
      <c r="F19" s="237">
        <v>78.779166735655352</v>
      </c>
      <c r="G19" s="237">
        <v>123.77912291332207</v>
      </c>
      <c r="H19" s="650">
        <v>63.644954723763462</v>
      </c>
      <c r="I19" s="1"/>
      <c r="J19" s="620"/>
      <c r="K19" s="1"/>
      <c r="L19" s="238" t="s">
        <v>383</v>
      </c>
      <c r="M19" s="239">
        <v>3126616.8569999998</v>
      </c>
      <c r="N19" s="240">
        <v>86.647156161651253</v>
      </c>
      <c r="O19" s="240">
        <v>108.52216066481995</v>
      </c>
      <c r="P19" s="655">
        <v>79.842822545036185</v>
      </c>
      <c r="Q19" s="396"/>
    </row>
    <row r="20" spans="3:17" ht="15" thickBot="1" x14ac:dyDescent="0.35">
      <c r="C20" s="395"/>
      <c r="D20" s="612" t="s">
        <v>384</v>
      </c>
      <c r="E20" s="236">
        <v>590629.42500000005</v>
      </c>
      <c r="F20" s="237">
        <v>78.566871427725815</v>
      </c>
      <c r="G20" s="237">
        <v>126.26054400946178</v>
      </c>
      <c r="H20" s="650">
        <v>62.225988367227473</v>
      </c>
      <c r="I20" s="1"/>
      <c r="J20" s="620"/>
      <c r="K20" s="1"/>
      <c r="L20" s="238" t="s">
        <v>384</v>
      </c>
      <c r="M20" s="239">
        <v>3064090.77</v>
      </c>
      <c r="N20" s="240">
        <v>84.914386246995221</v>
      </c>
      <c r="O20" s="240">
        <v>110.33518005540166</v>
      </c>
      <c r="P20" s="655">
        <v>76.960391240906006</v>
      </c>
      <c r="Q20" s="396"/>
    </row>
    <row r="21" spans="3:17" ht="15" thickBot="1" x14ac:dyDescent="0.35">
      <c r="C21" s="395"/>
      <c r="D21" s="610" t="s">
        <v>385</v>
      </c>
      <c r="E21" s="230">
        <v>602179.81700000004</v>
      </c>
      <c r="F21" s="231">
        <v>80.103330880628675</v>
      </c>
      <c r="G21" s="231">
        <v>130.78548836124594</v>
      </c>
      <c r="H21" s="650">
        <v>61.247873815612643</v>
      </c>
      <c r="I21" s="1"/>
      <c r="J21" s="620"/>
      <c r="K21" s="1"/>
      <c r="L21" s="232" t="s">
        <v>385</v>
      </c>
      <c r="M21" s="233">
        <v>3151493.5610000002</v>
      </c>
      <c r="N21" s="234">
        <v>87.336558079078202</v>
      </c>
      <c r="O21" s="234">
        <v>116.81024930747922</v>
      </c>
      <c r="P21" s="654">
        <v>74.767889459068343</v>
      </c>
      <c r="Q21" s="396"/>
    </row>
    <row r="22" spans="3:17" x14ac:dyDescent="0.3">
      <c r="C22" s="395"/>
      <c r="D22" s="612" t="s">
        <v>386</v>
      </c>
      <c r="E22" s="236">
        <v>596830.97600000002</v>
      </c>
      <c r="F22" s="237">
        <v>79.391815867413158</v>
      </c>
      <c r="G22" s="237">
        <v>128.30406726510626</v>
      </c>
      <c r="H22" s="650">
        <v>61.877863702770284</v>
      </c>
      <c r="I22" s="1"/>
      <c r="J22" s="620"/>
      <c r="K22" s="1"/>
      <c r="L22" s="238" t="s">
        <v>386</v>
      </c>
      <c r="M22" s="239">
        <v>3146457.3909999998</v>
      </c>
      <c r="N22" s="240">
        <v>87.196991951085991</v>
      </c>
      <c r="O22" s="240">
        <v>117.45775623268699</v>
      </c>
      <c r="P22" s="655">
        <v>74.236895670258164</v>
      </c>
      <c r="Q22" s="396"/>
    </row>
    <row r="23" spans="3:17" x14ac:dyDescent="0.3">
      <c r="C23" s="395"/>
      <c r="D23" s="612" t="s">
        <v>56</v>
      </c>
      <c r="E23" s="236">
        <v>598532.84900000005</v>
      </c>
      <c r="F23" s="237">
        <v>79.618202890337585</v>
      </c>
      <c r="G23" s="237">
        <v>131.36935214857294</v>
      </c>
      <c r="H23" s="650">
        <v>60.606375526837418</v>
      </c>
      <c r="I23" s="1"/>
      <c r="J23" s="620"/>
      <c r="K23" s="1"/>
      <c r="L23" s="238" t="s">
        <v>56</v>
      </c>
      <c r="M23" s="239">
        <v>3133351.8450000002</v>
      </c>
      <c r="N23" s="240">
        <v>86.83380121081241</v>
      </c>
      <c r="O23" s="240">
        <v>117.06925207756234</v>
      </c>
      <c r="P23" s="655">
        <v>74.173021241548625</v>
      </c>
      <c r="Q23" s="396"/>
    </row>
    <row r="24" spans="3:17" x14ac:dyDescent="0.3">
      <c r="C24" s="395"/>
      <c r="D24" s="612" t="s">
        <v>387</v>
      </c>
      <c r="E24" s="236">
        <v>630266.88399999996</v>
      </c>
      <c r="F24" s="237">
        <v>83.839536508668473</v>
      </c>
      <c r="G24" s="237">
        <v>131.51531809540469</v>
      </c>
      <c r="H24" s="650">
        <v>63.74887558561737</v>
      </c>
      <c r="I24" s="1"/>
      <c r="J24" s="620"/>
      <c r="K24" s="1"/>
      <c r="L24" s="238" t="s">
        <v>387</v>
      </c>
      <c r="M24" s="239">
        <v>3205880.4479999999</v>
      </c>
      <c r="N24" s="240">
        <v>88.843768366288344</v>
      </c>
      <c r="O24" s="240">
        <v>117.58725761772853</v>
      </c>
      <c r="P24" s="655">
        <v>75.555608801691662</v>
      </c>
      <c r="Q24" s="396"/>
    </row>
    <row r="25" spans="3:17" ht="15" thickBot="1" x14ac:dyDescent="0.35">
      <c r="C25" s="395"/>
      <c r="D25" s="612" t="s">
        <v>57</v>
      </c>
      <c r="E25" s="236">
        <v>602372.67299999995</v>
      </c>
      <c r="F25" s="237">
        <v>80.128985025029053</v>
      </c>
      <c r="G25" s="237">
        <v>136.18622839402062</v>
      </c>
      <c r="H25" s="650">
        <v>58.837803183150051</v>
      </c>
      <c r="I25" s="1"/>
      <c r="J25" s="620"/>
      <c r="K25" s="1"/>
      <c r="L25" s="238" t="s">
        <v>57</v>
      </c>
      <c r="M25" s="239">
        <v>3197730.2459999998</v>
      </c>
      <c r="N25" s="240">
        <v>88.617903843149875</v>
      </c>
      <c r="O25" s="240">
        <v>120.56578947368419</v>
      </c>
      <c r="P25" s="655">
        <v>73.501699138703387</v>
      </c>
      <c r="Q25" s="396"/>
    </row>
    <row r="26" spans="3:17" ht="15" thickBot="1" x14ac:dyDescent="0.35">
      <c r="C26" s="395"/>
      <c r="D26" s="610" t="s">
        <v>388</v>
      </c>
      <c r="E26" s="230">
        <v>606968.23300000001</v>
      </c>
      <c r="F26" s="231">
        <v>80.740296883828506</v>
      </c>
      <c r="G26" s="231">
        <v>139.54344517115081</v>
      </c>
      <c r="H26" s="650">
        <v>57.860329293719303</v>
      </c>
      <c r="I26" s="1"/>
      <c r="J26" s="620"/>
      <c r="K26" s="1"/>
      <c r="L26" s="232" t="s">
        <v>388</v>
      </c>
      <c r="M26" s="233">
        <v>3199706.6740000001</v>
      </c>
      <c r="N26" s="234">
        <v>88.672676101277659</v>
      </c>
      <c r="O26" s="234">
        <v>123.0263157894737</v>
      </c>
      <c r="P26" s="654">
        <v>72.076185921894137</v>
      </c>
      <c r="Q26" s="396"/>
    </row>
    <row r="27" spans="3:17" x14ac:dyDescent="0.3">
      <c r="C27" s="395"/>
      <c r="D27" s="612" t="s">
        <v>389</v>
      </c>
      <c r="E27" s="236">
        <v>587548.72699999996</v>
      </c>
      <c r="F27" s="237">
        <v>78.157069962663925</v>
      </c>
      <c r="G27" s="237">
        <v>145.38208304442071</v>
      </c>
      <c r="H27" s="650">
        <v>53.759767590331919</v>
      </c>
      <c r="I27" s="1"/>
      <c r="J27" s="620"/>
      <c r="K27" s="1"/>
      <c r="L27" s="238" t="s">
        <v>389</v>
      </c>
      <c r="M27" s="239">
        <v>3135173.3330000001</v>
      </c>
      <c r="N27" s="240">
        <v>86.884279655214456</v>
      </c>
      <c r="O27" s="240">
        <v>129.24238227146813</v>
      </c>
      <c r="P27" s="655">
        <v>67.225841963140027</v>
      </c>
      <c r="Q27" s="396"/>
    </row>
    <row r="28" spans="3:17" x14ac:dyDescent="0.3">
      <c r="C28" s="395"/>
      <c r="D28" s="612" t="s">
        <v>390</v>
      </c>
      <c r="E28" s="236">
        <v>615536.55200000003</v>
      </c>
      <c r="F28" s="237">
        <v>81.88007419381394</v>
      </c>
      <c r="G28" s="237">
        <v>150.78282307719539</v>
      </c>
      <c r="H28" s="650">
        <v>54.303316865140729</v>
      </c>
      <c r="I28" s="1"/>
      <c r="J28" s="620"/>
      <c r="K28" s="1"/>
      <c r="L28" s="238" t="s">
        <v>390</v>
      </c>
      <c r="M28" s="239">
        <v>3189828.091</v>
      </c>
      <c r="N28" s="240">
        <v>88.398913384896048</v>
      </c>
      <c r="O28" s="240">
        <v>135.19944598337952</v>
      </c>
      <c r="P28" s="655">
        <v>65.38407960322796</v>
      </c>
      <c r="Q28" s="396"/>
    </row>
    <row r="29" spans="3:17" x14ac:dyDescent="0.3">
      <c r="C29" s="395"/>
      <c r="D29" s="612" t="s">
        <v>391</v>
      </c>
      <c r="E29" s="236">
        <v>602164.77800000005</v>
      </c>
      <c r="F29" s="237">
        <v>80.101330358593387</v>
      </c>
      <c r="G29" s="237">
        <v>145.96594683174771</v>
      </c>
      <c r="H29" s="650">
        <v>54.876724398550806</v>
      </c>
      <c r="I29" s="1"/>
      <c r="J29" s="620"/>
      <c r="K29" s="1"/>
      <c r="L29" s="238" t="s">
        <v>391</v>
      </c>
      <c r="M29" s="239">
        <v>3083206.8969999999</v>
      </c>
      <c r="N29" s="240">
        <v>85.444146725215191</v>
      </c>
      <c r="O29" s="240">
        <v>132.73891966759004</v>
      </c>
      <c r="P29" s="655">
        <v>64.370078451133807</v>
      </c>
      <c r="Q29" s="396"/>
    </row>
    <row r="30" spans="3:17" ht="15" thickBot="1" x14ac:dyDescent="0.35">
      <c r="C30" s="395"/>
      <c r="D30" s="612" t="s">
        <v>58</v>
      </c>
      <c r="E30" s="236">
        <v>546835.61399999994</v>
      </c>
      <c r="F30" s="237">
        <v>72.741318936555686</v>
      </c>
      <c r="G30" s="237">
        <v>128.01213537144275</v>
      </c>
      <c r="H30" s="650">
        <v>56.823768094710644</v>
      </c>
      <c r="I30" s="1"/>
      <c r="J30" s="620"/>
      <c r="K30" s="1"/>
      <c r="L30" s="238" t="s">
        <v>58</v>
      </c>
      <c r="M30" s="239">
        <v>2665368.73</v>
      </c>
      <c r="N30" s="240">
        <v>73.864701413490806</v>
      </c>
      <c r="O30" s="240">
        <v>112.01869806094183</v>
      </c>
      <c r="P30" s="655">
        <v>65.939617842465907</v>
      </c>
      <c r="Q30" s="396"/>
    </row>
    <row r="31" spans="3:17" ht="15" thickBot="1" x14ac:dyDescent="0.35">
      <c r="C31" s="395"/>
      <c r="D31" s="610" t="s">
        <v>59</v>
      </c>
      <c r="E31" s="230">
        <v>571668.19799999997</v>
      </c>
      <c r="F31" s="231">
        <v>76.044605822992466</v>
      </c>
      <c r="G31" s="231">
        <v>142.75469600144925</v>
      </c>
      <c r="H31" s="650">
        <v>53.269425071817224</v>
      </c>
      <c r="I31" s="1"/>
      <c r="J31" s="620"/>
      <c r="K31" s="1"/>
      <c r="L31" s="232" t="s">
        <v>59</v>
      </c>
      <c r="M31" s="233">
        <v>2836244.2680000002</v>
      </c>
      <c r="N31" s="234">
        <v>78.600132744689631</v>
      </c>
      <c r="O31" s="234">
        <v>120.82479224376732</v>
      </c>
      <c r="P31" s="654">
        <v>65.052983982055366</v>
      </c>
      <c r="Q31" s="396"/>
    </row>
    <row r="32" spans="3:17" x14ac:dyDescent="0.3">
      <c r="C32" s="395"/>
      <c r="D32" s="612" t="s">
        <v>60</v>
      </c>
      <c r="E32" s="236">
        <v>614873.95900000003</v>
      </c>
      <c r="F32" s="237">
        <v>81.7919345637237</v>
      </c>
      <c r="G32" s="237">
        <v>145.23611709758896</v>
      </c>
      <c r="H32" s="650">
        <v>56.316525254365615</v>
      </c>
      <c r="I32" s="1"/>
      <c r="J32" s="620"/>
      <c r="K32" s="1"/>
      <c r="L32" s="238" t="s">
        <v>60</v>
      </c>
      <c r="M32" s="239">
        <v>2841157.3139999998</v>
      </c>
      <c r="N32" s="240">
        <v>78.736286767859525</v>
      </c>
      <c r="O32" s="240">
        <v>126.52285318559558</v>
      </c>
      <c r="P32" s="655">
        <v>62.230881445869514</v>
      </c>
      <c r="Q32" s="396"/>
    </row>
    <row r="33" spans="3:17" x14ac:dyDescent="0.3">
      <c r="C33" s="395"/>
      <c r="D33" s="612" t="s">
        <v>21</v>
      </c>
      <c r="E33" s="236">
        <v>619360.35499999998</v>
      </c>
      <c r="F33" s="237">
        <v>82.388725178593347</v>
      </c>
      <c r="G33" s="237">
        <v>143.1925938419445</v>
      </c>
      <c r="H33" s="650">
        <v>57.53700171779397</v>
      </c>
      <c r="I33" s="1"/>
      <c r="J33" s="620"/>
      <c r="K33" s="1"/>
      <c r="L33" s="238" t="s">
        <v>21</v>
      </c>
      <c r="M33" s="239">
        <v>2787742.338</v>
      </c>
      <c r="N33" s="240">
        <v>77.256010808724668</v>
      </c>
      <c r="O33" s="240">
        <v>123.67382271468144</v>
      </c>
      <c r="P33" s="655">
        <v>62.467553046335603</v>
      </c>
      <c r="Q33" s="396"/>
    </row>
    <row r="34" spans="3:17" x14ac:dyDescent="0.3">
      <c r="C34" s="395"/>
      <c r="D34" s="612" t="s">
        <v>22</v>
      </c>
      <c r="E34" s="236">
        <v>617707.95400000003</v>
      </c>
      <c r="F34" s="237">
        <v>82.168919033794452</v>
      </c>
      <c r="G34" s="237">
        <v>143.484525735608</v>
      </c>
      <c r="H34" s="650">
        <v>57.266746091633003</v>
      </c>
      <c r="I34" s="1"/>
      <c r="J34" s="620"/>
      <c r="K34" s="1"/>
      <c r="L34" s="238" t="s">
        <v>22</v>
      </c>
      <c r="M34" s="239">
        <v>2753385.2119999998</v>
      </c>
      <c r="N34" s="240">
        <v>76.303880311787509</v>
      </c>
      <c r="O34" s="240">
        <v>123.0263157894737</v>
      </c>
      <c r="P34" s="655">
        <v>62.022405387121395</v>
      </c>
      <c r="Q34" s="396"/>
    </row>
    <row r="35" spans="3:17" ht="15" thickBot="1" x14ac:dyDescent="0.35">
      <c r="C35" s="395"/>
      <c r="D35" s="612" t="s">
        <v>23</v>
      </c>
      <c r="E35" s="236">
        <v>602813.201</v>
      </c>
      <c r="F35" s="237">
        <v>80.187585063007717</v>
      </c>
      <c r="G35" s="237">
        <v>143.92242357610323</v>
      </c>
      <c r="H35" s="650">
        <v>55.71583848475575</v>
      </c>
      <c r="I35" s="1"/>
      <c r="J35" s="620"/>
      <c r="K35" s="1"/>
      <c r="L35" s="238" t="s">
        <v>23</v>
      </c>
      <c r="M35" s="239">
        <v>2713253.0269999998</v>
      </c>
      <c r="N35" s="240">
        <v>75.191707039575391</v>
      </c>
      <c r="O35" s="240">
        <v>125.6163434903047</v>
      </c>
      <c r="P35" s="655">
        <v>59.858219838550561</v>
      </c>
      <c r="Q35" s="396"/>
    </row>
    <row r="36" spans="3:17" ht="15" thickBot="1" x14ac:dyDescent="0.35">
      <c r="C36" s="395"/>
      <c r="D36" s="610" t="s">
        <v>24</v>
      </c>
      <c r="E36" s="230">
        <v>587858.20900000003</v>
      </c>
      <c r="F36" s="231">
        <v>78.198237963230781</v>
      </c>
      <c r="G36" s="231">
        <v>145.96594683174771</v>
      </c>
      <c r="H36" s="650">
        <v>53.572932358920987</v>
      </c>
      <c r="I36" s="1"/>
      <c r="J36" s="620"/>
      <c r="K36" s="1"/>
      <c r="L36" s="232" t="s">
        <v>24</v>
      </c>
      <c r="M36" s="233">
        <v>2715694.1379999998</v>
      </c>
      <c r="N36" s="234">
        <v>75.259356942233396</v>
      </c>
      <c r="O36" s="234">
        <v>129.50138504155123</v>
      </c>
      <c r="P36" s="654">
        <v>58.114711991756707</v>
      </c>
      <c r="Q36" s="396"/>
    </row>
    <row r="37" spans="3:17" x14ac:dyDescent="0.3">
      <c r="C37" s="395"/>
      <c r="D37" s="612" t="s">
        <v>25</v>
      </c>
      <c r="E37" s="236">
        <v>596787.21400000004</v>
      </c>
      <c r="F37" s="237">
        <v>79.385994546493663</v>
      </c>
      <c r="G37" s="237">
        <v>146.98770845956997</v>
      </c>
      <c r="H37" s="650">
        <v>54.008593901121571</v>
      </c>
      <c r="I37" s="1"/>
      <c r="J37" s="1"/>
      <c r="K37" s="1"/>
      <c r="L37" s="238" t="s">
        <v>25</v>
      </c>
      <c r="M37" s="239">
        <v>2765604.7239999999</v>
      </c>
      <c r="N37" s="240">
        <v>76.642516611950967</v>
      </c>
      <c r="O37" s="240">
        <v>132.22091412742381</v>
      </c>
      <c r="P37" s="655">
        <v>57.965501991681222</v>
      </c>
      <c r="Q37" s="396"/>
    </row>
    <row r="38" spans="3:17" x14ac:dyDescent="0.3">
      <c r="C38" s="395"/>
      <c r="D38" s="612" t="s">
        <v>26</v>
      </c>
      <c r="E38" s="236">
        <v>600910.60800000001</v>
      </c>
      <c r="F38" s="237">
        <v>79.934497808490562</v>
      </c>
      <c r="G38" s="237">
        <v>149.76106144937316</v>
      </c>
      <c r="H38" s="650">
        <v>53.374687008019428</v>
      </c>
      <c r="I38" s="1"/>
      <c r="J38" s="1"/>
      <c r="K38" s="1"/>
      <c r="L38" s="238" t="s">
        <v>26</v>
      </c>
      <c r="M38" s="239">
        <v>2791938.6039999998</v>
      </c>
      <c r="N38" s="240">
        <v>77.372300885835912</v>
      </c>
      <c r="O38" s="240">
        <v>136.75346260387812</v>
      </c>
      <c r="P38" s="655">
        <v>56.577946483120165</v>
      </c>
      <c r="Q38" s="396"/>
    </row>
    <row r="39" spans="3:17" x14ac:dyDescent="0.3">
      <c r="C39" s="395"/>
      <c r="D39" s="612" t="s">
        <v>27</v>
      </c>
      <c r="E39" s="236">
        <v>597766.98600000003</v>
      </c>
      <c r="F39" s="237">
        <v>79.516326049622705</v>
      </c>
      <c r="G39" s="237">
        <v>149.17719766204618</v>
      </c>
      <c r="H39" s="650">
        <v>53.303271073480772</v>
      </c>
      <c r="I39" s="1"/>
      <c r="J39" s="1"/>
      <c r="K39" s="1"/>
      <c r="L39" s="238" t="s">
        <v>27</v>
      </c>
      <c r="M39" s="239">
        <v>2819883.2949999999</v>
      </c>
      <c r="N39" s="240">
        <v>78.146725164763836</v>
      </c>
      <c r="O39" s="240">
        <v>138.95498614958447</v>
      </c>
      <c r="P39" s="655">
        <v>56.238878021001135</v>
      </c>
      <c r="Q39" s="396"/>
    </row>
    <row r="40" spans="3:17" ht="15" thickBot="1" x14ac:dyDescent="0.35">
      <c r="C40" s="395"/>
      <c r="D40" s="612" t="s">
        <v>28</v>
      </c>
      <c r="E40" s="236">
        <v>587008.02399999998</v>
      </c>
      <c r="F40" s="237">
        <v>78.085144418010302</v>
      </c>
      <c r="G40" s="237">
        <v>146.54981061907472</v>
      </c>
      <c r="H40" s="650">
        <v>53.282323660571727</v>
      </c>
      <c r="I40" s="1"/>
      <c r="J40" s="1"/>
      <c r="K40" s="1"/>
      <c r="L40" s="238" t="s">
        <v>28</v>
      </c>
      <c r="M40" s="239">
        <v>2782356.483</v>
      </c>
      <c r="N40" s="240">
        <v>77.106753947205419</v>
      </c>
      <c r="O40" s="240">
        <v>138.82548476454295</v>
      </c>
      <c r="P40" s="655">
        <v>55.542218403186915</v>
      </c>
      <c r="Q40" s="396"/>
    </row>
    <row r="41" spans="3:17" x14ac:dyDescent="0.3">
      <c r="C41" s="395"/>
      <c r="D41" s="614" t="s">
        <v>29</v>
      </c>
      <c r="E41" s="596">
        <v>587182.03700000001</v>
      </c>
      <c r="F41" s="597">
        <v>78.108292023630781</v>
      </c>
      <c r="G41" s="597">
        <v>143.1925938419445</v>
      </c>
      <c r="H41" s="651">
        <v>54.547717816918976</v>
      </c>
      <c r="I41" s="1"/>
      <c r="J41" s="1"/>
      <c r="K41" s="1"/>
      <c r="L41" s="598" t="s">
        <v>29</v>
      </c>
      <c r="M41" s="599">
        <v>2685638.0469999998</v>
      </c>
      <c r="N41" s="600">
        <v>74.426419959674988</v>
      </c>
      <c r="O41" s="600">
        <v>128.07686980609418</v>
      </c>
      <c r="P41" s="656">
        <v>58.110742456741093</v>
      </c>
      <c r="Q41" s="396"/>
    </row>
    <row r="42" spans="3:17" ht="15" thickBot="1" x14ac:dyDescent="0.35">
      <c r="C42" s="395"/>
      <c r="D42" s="616" t="s">
        <v>30</v>
      </c>
      <c r="E42" s="617">
        <v>599695.54200000002</v>
      </c>
      <c r="F42" s="618">
        <v>79.772866961537432</v>
      </c>
      <c r="G42" s="618">
        <v>151.95055065184937</v>
      </c>
      <c r="H42" s="652">
        <v>52.499228610440397</v>
      </c>
      <c r="I42" s="1"/>
      <c r="J42" s="1"/>
      <c r="K42" s="1"/>
      <c r="L42" s="602" t="s">
        <v>30</v>
      </c>
      <c r="M42" s="603">
        <v>2795198.9780000001</v>
      </c>
      <c r="N42" s="604">
        <v>77.46265482047005</v>
      </c>
      <c r="O42" s="604">
        <v>139.60249307479225</v>
      </c>
      <c r="P42" s="657">
        <v>55.488016807099086</v>
      </c>
      <c r="Q42" s="396"/>
    </row>
    <row r="43" spans="3:17" ht="15" thickTop="1" x14ac:dyDescent="0.3">
      <c r="C43" s="395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396"/>
    </row>
    <row r="44" spans="3:17" ht="15" thickBot="1" x14ac:dyDescent="0.35">
      <c r="C44" s="397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4"/>
    </row>
    <row r="45" spans="3:17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6684-6328-4C6F-8F23-E21A2B664856}">
  <dimension ref="B2:P21"/>
  <sheetViews>
    <sheetView zoomScale="90" zoomScaleNormal="90" workbookViewId="0">
      <selection activeCell="C2" sqref="C2"/>
    </sheetView>
  </sheetViews>
  <sheetFormatPr defaultRowHeight="14.4" x14ac:dyDescent="0.3"/>
  <sheetData>
    <row r="2" spans="2:16" ht="15" thickBot="1" x14ac:dyDescent="0.35"/>
    <row r="3" spans="2:16" ht="47.4" thickTop="1" thickBot="1" x14ac:dyDescent="0.9">
      <c r="B3" s="339"/>
      <c r="C3" s="340" t="s">
        <v>44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2"/>
    </row>
    <row r="4" spans="2:16" ht="15" thickTop="1" x14ac:dyDescent="0.3"/>
    <row r="6" spans="2:16" ht="15" thickBot="1" x14ac:dyDescent="0.35"/>
    <row r="7" spans="2:16" ht="72.599999999999994" thickBot="1" x14ac:dyDescent="0.35">
      <c r="E7" s="52"/>
      <c r="F7" s="53" t="s">
        <v>45</v>
      </c>
      <c r="G7" s="54" t="s">
        <v>46</v>
      </c>
      <c r="H7" s="52"/>
    </row>
    <row r="8" spans="2:16" ht="15" thickBot="1" x14ac:dyDescent="0.35"/>
    <row r="9" spans="2:16" ht="15" thickTop="1" x14ac:dyDescent="0.3">
      <c r="E9" s="68" t="s">
        <v>47</v>
      </c>
      <c r="F9" s="84" t="s">
        <v>21</v>
      </c>
      <c r="G9" s="84" t="s">
        <v>31</v>
      </c>
      <c r="H9" s="85" t="s">
        <v>48</v>
      </c>
    </row>
    <row r="10" spans="2:16" x14ac:dyDescent="0.3">
      <c r="E10" s="3" t="s">
        <v>38</v>
      </c>
      <c r="F10" s="5">
        <v>15.291168790797604</v>
      </c>
      <c r="G10" s="5">
        <v>11.152977129357664</v>
      </c>
      <c r="H10" s="6">
        <v>-4.1381916614399401</v>
      </c>
    </row>
    <row r="11" spans="2:16" x14ac:dyDescent="0.3">
      <c r="E11" s="3" t="s">
        <v>10</v>
      </c>
      <c r="F11" s="5">
        <v>17.094772346914322</v>
      </c>
      <c r="G11" s="5">
        <v>13.991889118309505</v>
      </c>
      <c r="H11" s="6">
        <v>-3.1028832286048171</v>
      </c>
    </row>
    <row r="12" spans="2:16" x14ac:dyDescent="0.3">
      <c r="E12" s="3" t="s">
        <v>16</v>
      </c>
      <c r="F12" s="5">
        <v>5.8592344930475431</v>
      </c>
      <c r="G12" s="5">
        <v>4.1818881335387257</v>
      </c>
      <c r="H12" s="6">
        <v>-1.6773463595088174</v>
      </c>
    </row>
    <row r="13" spans="2:16" x14ac:dyDescent="0.3">
      <c r="E13" s="3" t="s">
        <v>18</v>
      </c>
      <c r="F13" s="5">
        <v>3.6767002545150329</v>
      </c>
      <c r="G13" s="5">
        <v>2.5494465002888029</v>
      </c>
      <c r="H13" s="6">
        <v>-1.12725375422623</v>
      </c>
    </row>
    <row r="14" spans="2:16" x14ac:dyDescent="0.3">
      <c r="E14" s="3" t="s">
        <v>40</v>
      </c>
      <c r="F14" s="5">
        <v>2.4289800089110982</v>
      </c>
      <c r="G14" s="5">
        <v>1.6354606203593001</v>
      </c>
      <c r="H14" s="6">
        <v>-0.79351938855179815</v>
      </c>
    </row>
    <row r="15" spans="2:16" x14ac:dyDescent="0.3">
      <c r="E15" s="3" t="s">
        <v>39</v>
      </c>
      <c r="F15" s="5">
        <v>2.492133463670688</v>
      </c>
      <c r="G15" s="5">
        <v>2.2072850594952969</v>
      </c>
      <c r="H15" s="6">
        <v>-0.28484840417539115</v>
      </c>
    </row>
    <row r="16" spans="2:16" x14ac:dyDescent="0.3">
      <c r="E16" s="3" t="s">
        <v>17</v>
      </c>
      <c r="F16" s="5">
        <v>2.2721060059570442</v>
      </c>
      <c r="G16" s="5">
        <v>2.10977362488901</v>
      </c>
      <c r="H16" s="6">
        <v>-0.16233238106803416</v>
      </c>
    </row>
    <row r="17" spans="5:8" x14ac:dyDescent="0.3">
      <c r="E17" s="3" t="s">
        <v>42</v>
      </c>
      <c r="F17" s="5">
        <v>1.2365329332625663</v>
      </c>
      <c r="G17" s="5">
        <v>1.4474345597753075</v>
      </c>
      <c r="H17" s="6">
        <v>0.21090162651274125</v>
      </c>
    </row>
    <row r="18" spans="5:8" x14ac:dyDescent="0.3">
      <c r="E18" s="3" t="s">
        <v>41</v>
      </c>
      <c r="F18" s="5">
        <v>0.88284465267833134</v>
      </c>
      <c r="G18" s="5">
        <v>1.5959600962883222</v>
      </c>
      <c r="H18" s="6">
        <v>0.71311544360999091</v>
      </c>
    </row>
    <row r="19" spans="5:8" x14ac:dyDescent="0.3">
      <c r="E19" s="3" t="s">
        <v>15</v>
      </c>
      <c r="F19" s="5">
        <v>31.29173265773521</v>
      </c>
      <c r="G19" s="5">
        <v>43.984182770035126</v>
      </c>
      <c r="H19" s="6">
        <v>12.692450112299916</v>
      </c>
    </row>
    <row r="20" spans="5:8" ht="15" thickBot="1" x14ac:dyDescent="0.35">
      <c r="E20" s="65" t="s">
        <v>49</v>
      </c>
      <c r="F20" s="86">
        <v>82.52620560748943</v>
      </c>
      <c r="G20" s="86">
        <v>84.856297612337059</v>
      </c>
      <c r="H20" s="87">
        <v>2.3300920048476286</v>
      </c>
    </row>
    <row r="21" spans="5:8" ht="15" thickTop="1" x14ac:dyDescent="0.3"/>
  </sheetData>
  <conditionalFormatting sqref="H10:H20">
    <cfRule type="cellIs" dxfId="18" priority="1" operator="lessThan">
      <formula>0</formula>
    </cfRule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B6DC7-76D4-47DF-8C82-94EA684C5202}">
  <sheetPr>
    <pageSetUpPr fitToPage="1"/>
  </sheetPr>
  <dimension ref="C2:N26"/>
  <sheetViews>
    <sheetView zoomScale="90" zoomScaleNormal="90" workbookViewId="0">
      <selection activeCell="C2" sqref="C2"/>
    </sheetView>
  </sheetViews>
  <sheetFormatPr defaultColWidth="8.6640625" defaultRowHeight="14.4" x14ac:dyDescent="0.3"/>
  <cols>
    <col min="5" max="5" width="14.88671875" customWidth="1"/>
    <col min="6" max="6" width="14.6640625" customWidth="1"/>
    <col min="7" max="7" width="13.6640625" customWidth="1"/>
    <col min="8" max="8" width="15" customWidth="1"/>
    <col min="9" max="9" width="19.33203125" customWidth="1"/>
    <col min="10" max="10" width="9.5546875" customWidth="1"/>
    <col min="11" max="11" width="11.5546875" customWidth="1"/>
    <col min="12" max="12" width="11" customWidth="1"/>
    <col min="13" max="13" width="11.44140625" bestFit="1" customWidth="1"/>
    <col min="14" max="14" width="11" bestFit="1" customWidth="1"/>
  </cols>
  <sheetData>
    <row r="2" spans="3:14" ht="15" thickBot="1" x14ac:dyDescent="0.35"/>
    <row r="3" spans="3:14" ht="47.4" thickTop="1" thickBot="1" x14ac:dyDescent="0.9">
      <c r="C3" s="343" t="s">
        <v>409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2"/>
    </row>
    <row r="4" spans="3:14" ht="16.2" customHeight="1" thickTop="1" x14ac:dyDescent="0.85">
      <c r="C4" s="94"/>
    </row>
    <row r="5" spans="3:14" ht="15" thickBot="1" x14ac:dyDescent="0.35"/>
    <row r="6" spans="3:14" ht="44.4" thickTop="1" thickBot="1" x14ac:dyDescent="0.35">
      <c r="D6" s="242" t="s">
        <v>10</v>
      </c>
      <c r="E6" s="243" t="s">
        <v>410</v>
      </c>
      <c r="F6" s="243" t="s">
        <v>411</v>
      </c>
      <c r="G6" s="244" t="s">
        <v>412</v>
      </c>
    </row>
    <row r="7" spans="3:14" x14ac:dyDescent="0.3">
      <c r="D7" s="11" t="s">
        <v>57</v>
      </c>
      <c r="E7" s="812">
        <v>13.160724059313401</v>
      </c>
      <c r="F7" s="812">
        <v>90.463451440599997</v>
      </c>
      <c r="G7" s="810">
        <v>0.14548111806186148</v>
      </c>
    </row>
    <row r="8" spans="3:14" x14ac:dyDescent="0.3">
      <c r="D8" s="3" t="s">
        <v>388</v>
      </c>
      <c r="E8" s="44">
        <v>14.9421281220244</v>
      </c>
      <c r="F8" s="44">
        <v>94.127309789799995</v>
      </c>
      <c r="G8" s="690">
        <v>0.15874381362212892</v>
      </c>
    </row>
    <row r="9" spans="3:14" x14ac:dyDescent="0.3">
      <c r="D9" s="3" t="s">
        <v>389</v>
      </c>
      <c r="E9" s="44">
        <v>16.347868294705101</v>
      </c>
      <c r="F9" s="44">
        <v>94.661841237600001</v>
      </c>
      <c r="G9" s="690">
        <v>0.17269755247705529</v>
      </c>
    </row>
    <row r="10" spans="3:14" x14ac:dyDescent="0.3">
      <c r="D10" s="3" t="s">
        <v>390</v>
      </c>
      <c r="E10" s="44">
        <v>17.797391241240501</v>
      </c>
      <c r="F10" s="44">
        <v>100.4136263586</v>
      </c>
      <c r="G10" s="690">
        <v>0.17724079775469867</v>
      </c>
    </row>
    <row r="11" spans="3:14" x14ac:dyDescent="0.3">
      <c r="D11" s="3" t="s">
        <v>391</v>
      </c>
      <c r="E11" s="44">
        <v>19.358720721048599</v>
      </c>
      <c r="F11" s="44">
        <v>96.422541289999998</v>
      </c>
      <c r="G11" s="690">
        <v>0.20076965885835138</v>
      </c>
    </row>
    <row r="12" spans="3:14" x14ac:dyDescent="0.3">
      <c r="D12" s="3" t="s">
        <v>58</v>
      </c>
      <c r="E12" s="44">
        <v>16.3494367007733</v>
      </c>
      <c r="F12" s="44">
        <v>81.496256810800006</v>
      </c>
      <c r="G12" s="690">
        <v>0.20061579930879289</v>
      </c>
    </row>
    <row r="13" spans="3:14" x14ac:dyDescent="0.3">
      <c r="D13" s="3" t="s">
        <v>59</v>
      </c>
      <c r="E13" s="44">
        <v>15.953387758216101</v>
      </c>
      <c r="F13" s="44">
        <v>100.86149114059999</v>
      </c>
      <c r="G13" s="690">
        <v>0.15817124630823892</v>
      </c>
    </row>
    <row r="14" spans="3:14" x14ac:dyDescent="0.3">
      <c r="D14" s="3" t="s">
        <v>60</v>
      </c>
      <c r="E14" s="44">
        <v>19.1514339045235</v>
      </c>
      <c r="F14" s="44">
        <v>105.28970491770001</v>
      </c>
      <c r="G14" s="690">
        <v>0.18189274933853478</v>
      </c>
    </row>
    <row r="15" spans="3:14" x14ac:dyDescent="0.3">
      <c r="D15" s="3" t="s">
        <v>21</v>
      </c>
      <c r="E15" s="44">
        <v>18.4087941214894</v>
      </c>
      <c r="F15" s="44">
        <v>100.8321942112</v>
      </c>
      <c r="G15" s="690">
        <v>0.18256861576304595</v>
      </c>
    </row>
    <row r="16" spans="3:14" x14ac:dyDescent="0.3">
      <c r="D16" s="3" t="s">
        <v>22</v>
      </c>
      <c r="E16" s="44">
        <v>19.623072726091099</v>
      </c>
      <c r="F16" s="44">
        <v>101.0721682062</v>
      </c>
      <c r="G16" s="690">
        <v>0.19414912210112628</v>
      </c>
    </row>
    <row r="17" spans="4:7" x14ac:dyDescent="0.3">
      <c r="D17" s="3" t="s">
        <v>23</v>
      </c>
      <c r="E17" s="44">
        <v>17.803894268115801</v>
      </c>
      <c r="F17" s="44">
        <v>103.6911810813</v>
      </c>
      <c r="G17" s="690">
        <v>0.1717011425895178</v>
      </c>
    </row>
    <row r="18" spans="4:7" x14ac:dyDescent="0.3">
      <c r="D18" s="3" t="s">
        <v>24</v>
      </c>
      <c r="E18" s="44">
        <v>19.742245594126398</v>
      </c>
      <c r="F18" s="44">
        <v>114.5232771826</v>
      </c>
      <c r="G18" s="690">
        <v>0.17238631376788718</v>
      </c>
    </row>
    <row r="19" spans="4:7" x14ac:dyDescent="0.3">
      <c r="D19" s="3" t="s">
        <v>25</v>
      </c>
      <c r="E19" s="44">
        <v>19.479825960029402</v>
      </c>
      <c r="F19" s="44">
        <v>119.1298347923</v>
      </c>
      <c r="G19" s="690">
        <v>0.16351761079826904</v>
      </c>
    </row>
    <row r="20" spans="4:7" x14ac:dyDescent="0.3">
      <c r="D20" s="3" t="s">
        <v>26</v>
      </c>
      <c r="E20" s="44">
        <v>21.576682469908601</v>
      </c>
      <c r="F20" s="44">
        <v>128.33335705249999</v>
      </c>
      <c r="G20" s="690">
        <v>0.16812996219744941</v>
      </c>
    </row>
    <row r="21" spans="4:7" x14ac:dyDescent="0.3">
      <c r="D21" s="3" t="s">
        <v>27</v>
      </c>
      <c r="E21" s="44">
        <v>23.452917542176898</v>
      </c>
      <c r="F21" s="44">
        <v>131.132401929</v>
      </c>
      <c r="G21" s="690">
        <v>0.17884914176189032</v>
      </c>
    </row>
    <row r="22" spans="4:7" x14ac:dyDescent="0.3">
      <c r="D22" s="3" t="s">
        <v>28</v>
      </c>
      <c r="E22" s="44">
        <v>24.2093774218093</v>
      </c>
      <c r="F22" s="44">
        <v>134.4188855445</v>
      </c>
      <c r="G22" s="690">
        <v>0.18010398854106457</v>
      </c>
    </row>
    <row r="23" spans="4:7" x14ac:dyDescent="0.3">
      <c r="D23" s="3" t="s">
        <v>29</v>
      </c>
      <c r="E23" s="44">
        <v>23.586222233799301</v>
      </c>
      <c r="F23" s="44">
        <v>128.78223793609999</v>
      </c>
      <c r="G23" s="690">
        <v>0.18314810032655643</v>
      </c>
    </row>
    <row r="24" spans="4:7" x14ac:dyDescent="0.3">
      <c r="D24" s="3" t="s">
        <v>30</v>
      </c>
      <c r="E24" s="44">
        <v>27.181293740715201</v>
      </c>
      <c r="F24" s="44">
        <v>151.2253020181</v>
      </c>
      <c r="G24" s="690">
        <v>0.17974038324262631</v>
      </c>
    </row>
    <row r="25" spans="4:7" ht="15" thickBot="1" x14ac:dyDescent="0.35">
      <c r="D25" s="4" t="s">
        <v>31</v>
      </c>
      <c r="E25" s="813">
        <v>32.006138508987803</v>
      </c>
      <c r="F25" s="813">
        <v>178.57685890030001</v>
      </c>
      <c r="G25" s="811">
        <v>0.17922892532708801</v>
      </c>
    </row>
    <row r="26" spans="4:7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99FB6-12C0-4A32-A87A-47BC9B9B378D}">
  <sheetPr>
    <pageSetUpPr fitToPage="1"/>
  </sheetPr>
  <dimension ref="B2:Q21"/>
  <sheetViews>
    <sheetView zoomScaleNormal="100" workbookViewId="0">
      <selection activeCell="Q21" sqref="Q21"/>
    </sheetView>
  </sheetViews>
  <sheetFormatPr defaultColWidth="8.6640625" defaultRowHeight="14.4" x14ac:dyDescent="0.3"/>
  <cols>
    <col min="5" max="5" width="14.88671875" customWidth="1"/>
    <col min="6" max="6" width="14.6640625" customWidth="1"/>
    <col min="7" max="7" width="13.6640625" customWidth="1"/>
    <col min="8" max="8" width="15" customWidth="1"/>
    <col min="9" max="9" width="15.88671875" customWidth="1"/>
    <col min="10" max="10" width="9.5546875" customWidth="1"/>
    <col min="11" max="11" width="11.5546875" customWidth="1"/>
    <col min="12" max="12" width="11" customWidth="1"/>
    <col min="13" max="13" width="11.44140625" bestFit="1" customWidth="1"/>
    <col min="14" max="14" width="11" bestFit="1" customWidth="1"/>
    <col min="15" max="15" width="11" customWidth="1"/>
  </cols>
  <sheetData>
    <row r="2" spans="2:16" ht="15" thickBot="1" x14ac:dyDescent="0.35"/>
    <row r="3" spans="2:16" ht="47.4" thickTop="1" thickBot="1" x14ac:dyDescent="0.9">
      <c r="B3" s="339"/>
      <c r="C3" s="340" t="s">
        <v>413</v>
      </c>
      <c r="D3" s="341"/>
      <c r="E3" s="341"/>
      <c r="F3" s="341"/>
      <c r="G3" s="341"/>
      <c r="H3" s="341"/>
      <c r="I3" s="341"/>
      <c r="J3" s="341"/>
      <c r="K3" s="341"/>
      <c r="L3" s="341"/>
      <c r="M3" s="342"/>
    </row>
    <row r="4" spans="2:16" ht="16.2" customHeight="1" thickTop="1" x14ac:dyDescent="0.85">
      <c r="C4" s="94"/>
    </row>
    <row r="5" spans="2:16" ht="16.2" customHeight="1" x14ac:dyDescent="0.85">
      <c r="C5" s="94"/>
    </row>
    <row r="6" spans="2:16" ht="25.8" x14ac:dyDescent="0.5">
      <c r="E6" s="24" t="s">
        <v>414</v>
      </c>
    </row>
    <row r="7" spans="2:16" ht="15" thickBot="1" x14ac:dyDescent="0.35"/>
    <row r="8" spans="2:16" ht="41.4" customHeight="1" thickTop="1" x14ac:dyDescent="0.3">
      <c r="D8" s="12"/>
      <c r="E8" s="658" t="s">
        <v>10</v>
      </c>
      <c r="F8" s="658" t="s">
        <v>11</v>
      </c>
      <c r="G8" s="658" t="s">
        <v>208</v>
      </c>
      <c r="H8" s="658" t="s">
        <v>13</v>
      </c>
      <c r="I8" s="658" t="s">
        <v>15</v>
      </c>
      <c r="J8" s="658" t="s">
        <v>18</v>
      </c>
      <c r="K8" s="658" t="s">
        <v>16</v>
      </c>
      <c r="L8" s="658" t="s">
        <v>17</v>
      </c>
      <c r="M8" s="658" t="s">
        <v>14</v>
      </c>
      <c r="N8" s="658" t="s">
        <v>415</v>
      </c>
      <c r="O8" s="659" t="s">
        <v>416</v>
      </c>
      <c r="P8" s="660" t="s">
        <v>20</v>
      </c>
    </row>
    <row r="9" spans="2:16" x14ac:dyDescent="0.3">
      <c r="D9" s="31" t="s">
        <v>21</v>
      </c>
      <c r="E9" s="49">
        <v>18.408999999999999</v>
      </c>
      <c r="F9" s="49">
        <v>8.3239999999999998</v>
      </c>
      <c r="G9" s="814">
        <v>19.163</v>
      </c>
      <c r="H9" s="49">
        <v>4.444</v>
      </c>
      <c r="I9" s="49">
        <v>59.759</v>
      </c>
      <c r="J9" s="49">
        <v>5.9349999999999996</v>
      </c>
      <c r="K9" s="49">
        <v>7.2709999999999999</v>
      </c>
      <c r="L9" s="49">
        <v>4.3849999999999998</v>
      </c>
      <c r="M9" s="49">
        <v>21.480999999999995</v>
      </c>
      <c r="N9" s="49">
        <v>98.831000000000003</v>
      </c>
      <c r="O9" s="49">
        <v>3.1880000000000166</v>
      </c>
      <c r="P9" s="51">
        <v>152.35900000000001</v>
      </c>
    </row>
    <row r="10" spans="2:16" x14ac:dyDescent="0.3">
      <c r="D10" s="3" t="s">
        <v>22</v>
      </c>
      <c r="E10" s="44">
        <v>19.623000000000001</v>
      </c>
      <c r="F10" s="44">
        <v>8.69</v>
      </c>
      <c r="G10" s="815">
        <v>17.466999999999999</v>
      </c>
      <c r="H10" s="44">
        <v>4.492</v>
      </c>
      <c r="I10" s="44">
        <v>69.89</v>
      </c>
      <c r="J10" s="44">
        <v>5.9020000000000001</v>
      </c>
      <c r="K10" s="44">
        <v>5.5549999999999997</v>
      </c>
      <c r="L10" s="44">
        <v>3.1629999999999998</v>
      </c>
      <c r="M10" s="44">
        <v>21.567999999999998</v>
      </c>
      <c r="N10" s="44">
        <v>106.078</v>
      </c>
      <c r="O10" s="44">
        <v>2.5239999999999725</v>
      </c>
      <c r="P10" s="78">
        <v>158.874</v>
      </c>
    </row>
    <row r="11" spans="2:16" x14ac:dyDescent="0.3">
      <c r="D11" s="3" t="s">
        <v>23</v>
      </c>
      <c r="E11" s="44">
        <v>17.803999999999998</v>
      </c>
      <c r="F11" s="44">
        <v>8.6780000000000008</v>
      </c>
      <c r="G11" s="815">
        <v>22.440999999999999</v>
      </c>
      <c r="H11" s="44">
        <v>5.3440000000000003</v>
      </c>
      <c r="I11" s="44">
        <v>76.322999999999993</v>
      </c>
      <c r="J11" s="44">
        <v>9.6590000000000007</v>
      </c>
      <c r="K11" s="44">
        <v>5.3540000000000001</v>
      </c>
      <c r="L11" s="44">
        <v>2.6120000000000001</v>
      </c>
      <c r="M11" s="44">
        <v>21.182000000000002</v>
      </c>
      <c r="N11" s="44">
        <v>115.13</v>
      </c>
      <c r="O11" s="44">
        <v>3.2860000000000014</v>
      </c>
      <c r="P11" s="78">
        <v>172.68299999999999</v>
      </c>
    </row>
    <row r="12" spans="2:16" x14ac:dyDescent="0.3">
      <c r="D12" s="3" t="s">
        <v>24</v>
      </c>
      <c r="E12" s="44">
        <v>19.742000000000001</v>
      </c>
      <c r="F12" s="44">
        <v>8.1460000000000008</v>
      </c>
      <c r="G12" s="815">
        <v>30.376999999999999</v>
      </c>
      <c r="H12" s="44">
        <v>5.3250000000000002</v>
      </c>
      <c r="I12" s="44">
        <v>92.421999999999997</v>
      </c>
      <c r="J12" s="44">
        <v>6.3470000000000004</v>
      </c>
      <c r="K12" s="44">
        <v>5.81</v>
      </c>
      <c r="L12" s="44">
        <v>5.0709999999999997</v>
      </c>
      <c r="M12" s="44">
        <v>24.709000000000017</v>
      </c>
      <c r="N12" s="44">
        <v>134.35900000000001</v>
      </c>
      <c r="O12" s="44">
        <v>1.275999999999982</v>
      </c>
      <c r="P12" s="78">
        <v>199.22499999999999</v>
      </c>
    </row>
    <row r="13" spans="2:16" x14ac:dyDescent="0.3">
      <c r="D13" s="3" t="s">
        <v>25</v>
      </c>
      <c r="E13" s="44">
        <v>19.48</v>
      </c>
      <c r="F13" s="44">
        <v>8.73</v>
      </c>
      <c r="G13" s="815">
        <v>31.53</v>
      </c>
      <c r="H13" s="44">
        <v>4.6790000000000003</v>
      </c>
      <c r="I13" s="44">
        <v>86.412000000000006</v>
      </c>
      <c r="J13" s="44">
        <v>4.1619999999999999</v>
      </c>
      <c r="K13" s="44">
        <v>6.4240000000000004</v>
      </c>
      <c r="L13" s="44">
        <v>6.2149999999999999</v>
      </c>
      <c r="M13" s="44">
        <v>23.928999999999974</v>
      </c>
      <c r="N13" s="44">
        <v>127.142</v>
      </c>
      <c r="O13" s="44">
        <v>2.2159999999999798</v>
      </c>
      <c r="P13" s="78">
        <v>193.77699999999999</v>
      </c>
    </row>
    <row r="14" spans="2:16" x14ac:dyDescent="0.3">
      <c r="D14" s="3" t="s">
        <v>26</v>
      </c>
      <c r="E14" s="44">
        <v>21.577000000000002</v>
      </c>
      <c r="F14" s="44">
        <v>10.265000000000001</v>
      </c>
      <c r="G14" s="815">
        <v>30.376000000000001</v>
      </c>
      <c r="H14" s="44">
        <v>4.9880000000000004</v>
      </c>
      <c r="I14" s="44">
        <v>79.94</v>
      </c>
      <c r="J14" s="44">
        <v>6.2009999999999996</v>
      </c>
      <c r="K14" s="44">
        <v>6.2889999999999997</v>
      </c>
      <c r="L14" s="44">
        <v>4.1440000000000001</v>
      </c>
      <c r="M14" s="44">
        <v>24.257000000000005</v>
      </c>
      <c r="N14" s="44">
        <v>120.831</v>
      </c>
      <c r="O14" s="44">
        <v>3.2409999999999854</v>
      </c>
      <c r="P14" s="78">
        <v>191.27799999999999</v>
      </c>
    </row>
    <row r="15" spans="2:16" x14ac:dyDescent="0.3">
      <c r="D15" s="3" t="s">
        <v>27</v>
      </c>
      <c r="E15" s="44">
        <v>23.452999999999999</v>
      </c>
      <c r="F15" s="44">
        <v>10.452999999999999</v>
      </c>
      <c r="G15" s="815">
        <v>28.812999999999999</v>
      </c>
      <c r="H15" s="44">
        <v>4.9340000000000002</v>
      </c>
      <c r="I15" s="44">
        <v>85.212000000000003</v>
      </c>
      <c r="J15" s="44">
        <v>5.9980000000000002</v>
      </c>
      <c r="K15" s="44">
        <v>6.351</v>
      </c>
      <c r="L15" s="44">
        <v>4.4390000000000001</v>
      </c>
      <c r="M15" s="44">
        <v>23.924000000000007</v>
      </c>
      <c r="N15" s="44">
        <v>125.92400000000001</v>
      </c>
      <c r="O15" s="44">
        <v>2.5190000000000055</v>
      </c>
      <c r="P15" s="78">
        <v>196.096</v>
      </c>
    </row>
    <row r="16" spans="2:16" x14ac:dyDescent="0.3">
      <c r="D16" s="3" t="s">
        <v>28</v>
      </c>
      <c r="E16" s="44">
        <v>24.209</v>
      </c>
      <c r="F16" s="44">
        <v>11.256</v>
      </c>
      <c r="G16" s="815">
        <v>32.825000000000003</v>
      </c>
      <c r="H16" s="44">
        <v>6.6379999999999999</v>
      </c>
      <c r="I16" s="44">
        <v>92.325999999999993</v>
      </c>
      <c r="J16" s="44">
        <v>7.0289999999999999</v>
      </c>
      <c r="K16" s="44">
        <v>6.9539999999999997</v>
      </c>
      <c r="L16" s="44">
        <v>4.2060000000000004</v>
      </c>
      <c r="M16" s="44">
        <v>26.604000000000013</v>
      </c>
      <c r="N16" s="44">
        <v>137.119</v>
      </c>
      <c r="O16" s="44">
        <v>4.8629999999999711</v>
      </c>
      <c r="P16" s="78">
        <v>216.91</v>
      </c>
    </row>
    <row r="17" spans="4:17" x14ac:dyDescent="0.3">
      <c r="D17" s="3" t="s">
        <v>29</v>
      </c>
      <c r="E17" s="44">
        <v>23.585999999999999</v>
      </c>
      <c r="F17" s="44">
        <v>9.8490000000000002</v>
      </c>
      <c r="G17" s="815">
        <v>27.233000000000001</v>
      </c>
      <c r="H17" s="44">
        <v>3.2229999999999999</v>
      </c>
      <c r="I17" s="44">
        <v>94.393000000000001</v>
      </c>
      <c r="J17" s="44">
        <v>6.78</v>
      </c>
      <c r="K17" s="44">
        <v>6.6260000000000003</v>
      </c>
      <c r="L17" s="44">
        <v>3.8140000000000001</v>
      </c>
      <c r="M17" s="44">
        <v>25.349999999999994</v>
      </c>
      <c r="N17" s="44">
        <v>136.96299999999999</v>
      </c>
      <c r="O17" s="44">
        <v>4.2560000000000286</v>
      </c>
      <c r="P17" s="78">
        <v>205.11</v>
      </c>
    </row>
    <row r="18" spans="4:17" x14ac:dyDescent="0.3">
      <c r="D18" s="3" t="s">
        <v>30</v>
      </c>
      <c r="E18" s="44">
        <v>27.181000000000001</v>
      </c>
      <c r="F18" s="44">
        <v>10.836</v>
      </c>
      <c r="G18" s="815">
        <v>24.039000000000001</v>
      </c>
      <c r="H18" s="44">
        <v>3.5979999999999999</v>
      </c>
      <c r="I18" s="44">
        <v>106.67400000000001</v>
      </c>
      <c r="J18" s="44">
        <v>7.5250000000000004</v>
      </c>
      <c r="K18" s="44">
        <v>6.63</v>
      </c>
      <c r="L18" s="44">
        <v>4.3339999999999996</v>
      </c>
      <c r="M18" s="44">
        <v>29.619999999999976</v>
      </c>
      <c r="N18" s="44">
        <v>154.78299999999999</v>
      </c>
      <c r="O18" s="44">
        <v>4.9949999999999761</v>
      </c>
      <c r="P18" s="78">
        <v>225.43199999999999</v>
      </c>
    </row>
    <row r="19" spans="4:17" ht="15" thickBot="1" x14ac:dyDescent="0.35">
      <c r="D19" s="36" t="s">
        <v>31</v>
      </c>
      <c r="E19" s="876">
        <v>32.006</v>
      </c>
      <c r="F19" s="876">
        <v>15.108000000000001</v>
      </c>
      <c r="G19" s="877">
        <v>29.719000000000001</v>
      </c>
      <c r="H19" s="876">
        <v>4.9400000000000004</v>
      </c>
      <c r="I19" s="876">
        <v>124.956</v>
      </c>
      <c r="J19" s="876">
        <v>7.9349999999999996</v>
      </c>
      <c r="K19" s="876">
        <v>6.7089999999999996</v>
      </c>
      <c r="L19" s="876">
        <v>5.4889999999999999</v>
      </c>
      <c r="M19" s="876">
        <v>40.533999999999992</v>
      </c>
      <c r="N19" s="876">
        <v>185.62299999999999</v>
      </c>
      <c r="O19" s="876">
        <v>5.8210000000000264</v>
      </c>
      <c r="P19" s="878">
        <v>273.21699999999998</v>
      </c>
    </row>
    <row r="20" spans="4:17" ht="15" thickTop="1" x14ac:dyDescent="0.3"/>
    <row r="21" spans="4:17" x14ac:dyDescent="0.3">
      <c r="Q21" s="105"/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C53B-7A78-4E69-AAA1-67D3828A0A45}">
  <sheetPr>
    <pageSetUpPr fitToPage="1"/>
  </sheetPr>
  <dimension ref="B1:N20"/>
  <sheetViews>
    <sheetView zoomScale="70" zoomScaleNormal="70" workbookViewId="0">
      <selection activeCell="C2" sqref="C2"/>
    </sheetView>
  </sheetViews>
  <sheetFormatPr defaultColWidth="8.6640625" defaultRowHeight="14.4" x14ac:dyDescent="0.3"/>
  <cols>
    <col min="5" max="5" width="31" customWidth="1"/>
    <col min="6" max="6" width="13.6640625" customWidth="1"/>
    <col min="7" max="7" width="13" customWidth="1"/>
    <col min="8" max="8" width="15" customWidth="1"/>
    <col min="9" max="9" width="19.33203125" customWidth="1"/>
    <col min="10" max="10" width="14.44140625" customWidth="1"/>
    <col min="11" max="11" width="9.5546875" customWidth="1"/>
    <col min="12" max="12" width="11.5546875" customWidth="1"/>
    <col min="13" max="13" width="11" customWidth="1"/>
    <col min="14" max="14" width="11.44140625" bestFit="1" customWidth="1"/>
    <col min="15" max="15" width="11" bestFit="1" customWidth="1"/>
  </cols>
  <sheetData>
    <row r="1" spans="2:14" ht="15" thickBot="1" x14ac:dyDescent="0.35"/>
    <row r="2" spans="2:14" ht="47.4" thickTop="1" thickBot="1" x14ac:dyDescent="0.9">
      <c r="E2" s="343" t="s">
        <v>417</v>
      </c>
      <c r="F2" s="341"/>
      <c r="G2" s="341"/>
      <c r="H2" s="341"/>
      <c r="I2" s="341"/>
      <c r="J2" s="341"/>
      <c r="K2" s="341"/>
      <c r="L2" s="341"/>
      <c r="M2" s="341"/>
      <c r="N2" s="342"/>
    </row>
    <row r="3" spans="2:14" ht="18.600000000000001" thickTop="1" x14ac:dyDescent="0.35">
      <c r="D3" s="200"/>
      <c r="E3" s="200"/>
      <c r="F3" s="200"/>
      <c r="G3" s="199"/>
      <c r="H3" s="199"/>
      <c r="I3" s="199"/>
    </row>
    <row r="5" spans="2:14" ht="15" thickBot="1" x14ac:dyDescent="0.35">
      <c r="B5" s="248"/>
      <c r="C5" s="248"/>
      <c r="D5" s="248"/>
      <c r="E5" s="248"/>
      <c r="F5" s="248"/>
      <c r="G5" s="248"/>
      <c r="H5" s="248"/>
      <c r="I5" s="248"/>
      <c r="J5" s="248"/>
    </row>
    <row r="6" spans="2:14" ht="16.8" thickTop="1" thickBot="1" x14ac:dyDescent="0.35">
      <c r="B6" s="248"/>
      <c r="C6" s="248"/>
      <c r="D6" s="249"/>
      <c r="E6" s="250" t="s">
        <v>418</v>
      </c>
      <c r="F6" s="251"/>
      <c r="G6" s="251"/>
      <c r="H6" s="251"/>
      <c r="I6" s="252"/>
      <c r="J6" s="248"/>
    </row>
    <row r="7" spans="2:14" ht="15.6" thickTop="1" thickBot="1" x14ac:dyDescent="0.35">
      <c r="B7" s="248"/>
      <c r="C7" s="248"/>
      <c r="D7" s="248"/>
      <c r="E7" s="248"/>
      <c r="F7" s="248"/>
      <c r="G7" s="248"/>
      <c r="H7" s="248"/>
      <c r="I7" s="248"/>
      <c r="J7" s="248"/>
    </row>
    <row r="8" spans="2:14" ht="67.2" thickTop="1" x14ac:dyDescent="0.3">
      <c r="B8" s="248"/>
      <c r="C8" s="248"/>
      <c r="D8" s="253"/>
      <c r="E8" s="254" t="s">
        <v>419</v>
      </c>
      <c r="F8" s="255" t="s">
        <v>420</v>
      </c>
      <c r="G8" s="256" t="s">
        <v>421</v>
      </c>
      <c r="H8" s="256" t="s">
        <v>422</v>
      </c>
      <c r="I8" s="257" t="s">
        <v>62</v>
      </c>
      <c r="J8" s="248"/>
    </row>
    <row r="9" spans="2:14" x14ac:dyDescent="0.3">
      <c r="B9" s="248"/>
      <c r="C9" s="248"/>
      <c r="D9" s="258" t="s">
        <v>159</v>
      </c>
      <c r="E9" s="259" t="s">
        <v>322</v>
      </c>
      <c r="F9" s="260">
        <v>1.3834000000000002</v>
      </c>
      <c r="G9" s="261">
        <v>3.5236333280999999</v>
      </c>
      <c r="H9" s="260">
        <v>39.260611737542845</v>
      </c>
      <c r="I9" s="262">
        <v>18.98489819503725</v>
      </c>
      <c r="J9" s="248"/>
    </row>
    <row r="10" spans="2:14" x14ac:dyDescent="0.3">
      <c r="B10" s="248"/>
      <c r="C10" s="248"/>
      <c r="D10" s="258" t="s">
        <v>160</v>
      </c>
      <c r="E10" s="259" t="s">
        <v>321</v>
      </c>
      <c r="F10" s="260">
        <v>1.8179000000000001</v>
      </c>
      <c r="G10" s="261">
        <v>4.9444163922</v>
      </c>
      <c r="H10" s="260">
        <v>36.766725449495006</v>
      </c>
      <c r="I10" s="262">
        <v>18.98489819503725</v>
      </c>
      <c r="J10" s="248"/>
    </row>
    <row r="11" spans="2:14" x14ac:dyDescent="0.3">
      <c r="B11" s="248"/>
      <c r="C11" s="248"/>
      <c r="D11" s="258" t="s">
        <v>161</v>
      </c>
      <c r="E11" s="259" t="s">
        <v>423</v>
      </c>
      <c r="F11" s="260">
        <v>0.191</v>
      </c>
      <c r="G11" s="261">
        <v>0.69253724679999995</v>
      </c>
      <c r="H11" s="260">
        <v>27.579744032909687</v>
      </c>
      <c r="I11" s="262">
        <v>18.98489819503725</v>
      </c>
      <c r="J11" s="248"/>
    </row>
    <row r="12" spans="2:14" x14ac:dyDescent="0.3">
      <c r="B12" s="248"/>
      <c r="C12" s="248"/>
      <c r="D12" s="258" t="s">
        <v>162</v>
      </c>
      <c r="E12" s="259" t="s">
        <v>323</v>
      </c>
      <c r="F12" s="260">
        <v>1.8652107354524006</v>
      </c>
      <c r="G12" s="261">
        <v>7.0885457836999999</v>
      </c>
      <c r="H12" s="260">
        <v>26.313023747993892</v>
      </c>
      <c r="I12" s="262">
        <v>18.98489819503725</v>
      </c>
      <c r="J12" s="248"/>
    </row>
    <row r="13" spans="2:14" x14ac:dyDescent="0.3">
      <c r="B13" s="248"/>
      <c r="C13" s="248"/>
      <c r="D13" s="258" t="s">
        <v>163</v>
      </c>
      <c r="E13" s="259" t="s">
        <v>63</v>
      </c>
      <c r="F13" s="260">
        <v>6.4337</v>
      </c>
      <c r="G13" s="261">
        <v>27.9094336643</v>
      </c>
      <c r="H13" s="260">
        <v>23.052062171471384</v>
      </c>
      <c r="I13" s="262">
        <v>18.98489819503725</v>
      </c>
      <c r="J13" s="248"/>
    </row>
    <row r="14" spans="2:14" x14ac:dyDescent="0.3">
      <c r="B14" s="248"/>
      <c r="C14" s="248"/>
      <c r="D14" s="258" t="s">
        <v>164</v>
      </c>
      <c r="E14" s="259" t="s">
        <v>320</v>
      </c>
      <c r="F14" s="260">
        <v>3.5554999999999999</v>
      </c>
      <c r="G14" s="261">
        <v>15.626458489599999</v>
      </c>
      <c r="H14" s="260">
        <v>22.753076152004116</v>
      </c>
      <c r="I14" s="262">
        <v>18.98489819503725</v>
      </c>
      <c r="J14" s="248"/>
    </row>
    <row r="15" spans="2:14" x14ac:dyDescent="0.3">
      <c r="B15" s="248"/>
      <c r="C15" s="248"/>
      <c r="D15" s="258" t="s">
        <v>165</v>
      </c>
      <c r="E15" s="259" t="s">
        <v>346</v>
      </c>
      <c r="F15" s="260">
        <v>0.36169999999999997</v>
      </c>
      <c r="G15" s="261">
        <v>1.7515481372999999</v>
      </c>
      <c r="H15" s="260">
        <v>20.650303140258433</v>
      </c>
      <c r="I15" s="262">
        <v>18.98489819503725</v>
      </c>
      <c r="J15" s="248"/>
    </row>
    <row r="16" spans="2:14" x14ac:dyDescent="0.3">
      <c r="B16" s="248"/>
      <c r="C16" s="248"/>
      <c r="D16" s="258" t="s">
        <v>166</v>
      </c>
      <c r="E16" s="259" t="s">
        <v>325</v>
      </c>
      <c r="F16" s="260">
        <v>0.38689999999999997</v>
      </c>
      <c r="G16" s="261">
        <v>2.0744924285000002</v>
      </c>
      <c r="H16" s="260">
        <v>18.650345245162217</v>
      </c>
      <c r="I16" s="262">
        <v>18.98489819503725</v>
      </c>
      <c r="J16" s="248"/>
    </row>
    <row r="17" spans="2:10" x14ac:dyDescent="0.3">
      <c r="B17" s="248"/>
      <c r="C17" s="248"/>
      <c r="D17" s="258" t="s">
        <v>167</v>
      </c>
      <c r="E17" s="259" t="s">
        <v>318</v>
      </c>
      <c r="F17" s="260">
        <v>2.7</v>
      </c>
      <c r="G17" s="261">
        <v>21.1366354522</v>
      </c>
      <c r="H17" s="260">
        <v>12.774029273041048</v>
      </c>
      <c r="I17" s="262">
        <v>18.98489819503725</v>
      </c>
      <c r="J17" s="248"/>
    </row>
    <row r="18" spans="2:10" ht="15" thickBot="1" x14ac:dyDescent="0.35">
      <c r="B18" s="248"/>
      <c r="C18" s="248"/>
      <c r="D18" s="263" t="s">
        <v>168</v>
      </c>
      <c r="E18" s="264" t="s">
        <v>74</v>
      </c>
      <c r="F18" s="265">
        <v>2.9566999999999997</v>
      </c>
      <c r="G18" s="266">
        <v>23.434941259799999</v>
      </c>
      <c r="H18" s="265">
        <v>12.616630727689875</v>
      </c>
      <c r="I18" s="267">
        <v>18.98489819503725</v>
      </c>
      <c r="J18" s="248"/>
    </row>
    <row r="19" spans="2:10" ht="15" thickTop="1" x14ac:dyDescent="0.3">
      <c r="B19" s="248"/>
      <c r="C19" s="248"/>
      <c r="D19" s="248"/>
      <c r="E19" s="248"/>
      <c r="F19" s="248"/>
      <c r="G19" s="248"/>
      <c r="H19" s="248"/>
      <c r="I19" s="248"/>
      <c r="J19" s="248"/>
    </row>
    <row r="20" spans="2:10" x14ac:dyDescent="0.3">
      <c r="B20" s="248"/>
      <c r="C20" s="248"/>
      <c r="D20" s="248"/>
      <c r="E20" s="248"/>
      <c r="F20" s="248"/>
      <c r="G20" s="248"/>
      <c r="H20" s="248"/>
      <c r="I20" s="248"/>
      <c r="J20" s="248"/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390D8-5CEE-42BC-8F16-66104E3E8281}">
  <sheetPr>
    <pageSetUpPr fitToPage="1"/>
  </sheetPr>
  <dimension ref="B1:Q56"/>
  <sheetViews>
    <sheetView zoomScale="90" zoomScaleNormal="90" workbookViewId="0">
      <selection activeCell="C2" sqref="C2"/>
    </sheetView>
  </sheetViews>
  <sheetFormatPr defaultColWidth="8.6640625" defaultRowHeight="14.4" x14ac:dyDescent="0.3"/>
  <cols>
    <col min="4" max="4" width="10.33203125" customWidth="1"/>
    <col min="5" max="5" width="13.6640625" customWidth="1"/>
    <col min="6" max="17" width="10.88671875" customWidth="1"/>
  </cols>
  <sheetData>
    <row r="1" spans="2:17" x14ac:dyDescent="0.3">
      <c r="C1" s="13"/>
      <c r="D1" s="245"/>
      <c r="E1" s="246"/>
      <c r="F1" s="247"/>
      <c r="G1" s="198"/>
    </row>
    <row r="2" spans="2:17" ht="15" thickBot="1" x14ac:dyDescent="0.35">
      <c r="C2" s="13"/>
      <c r="D2" s="245"/>
      <c r="E2" s="246"/>
      <c r="F2" s="247"/>
      <c r="G2" s="198"/>
    </row>
    <row r="3" spans="2:17" ht="47.4" thickTop="1" thickBot="1" x14ac:dyDescent="0.9">
      <c r="C3" s="343" t="s">
        <v>424</v>
      </c>
      <c r="D3" s="661"/>
      <c r="E3" s="662"/>
      <c r="F3" s="663"/>
      <c r="G3" s="664"/>
      <c r="H3" s="341"/>
      <c r="I3" s="341"/>
      <c r="J3" s="341"/>
      <c r="K3" s="341"/>
      <c r="L3" s="341"/>
      <c r="M3" s="341"/>
      <c r="N3" s="341"/>
      <c r="O3" s="341"/>
      <c r="P3" s="341"/>
      <c r="Q3" s="342"/>
    </row>
    <row r="4" spans="2:17" ht="15.6" thickTop="1" thickBot="1" x14ac:dyDescent="0.35">
      <c r="C4" s="13"/>
      <c r="D4" s="245"/>
      <c r="E4" s="246"/>
      <c r="F4" s="247"/>
      <c r="G4" s="198"/>
    </row>
    <row r="5" spans="2:17" ht="15.6" thickTop="1" thickBot="1" x14ac:dyDescent="0.35">
      <c r="B5" s="673"/>
      <c r="C5" s="674"/>
      <c r="D5" s="675"/>
      <c r="E5" s="676"/>
      <c r="F5" s="677"/>
      <c r="G5" s="678"/>
      <c r="H5" s="128"/>
      <c r="I5" s="128"/>
      <c r="J5" s="128"/>
      <c r="K5" s="128"/>
      <c r="L5" s="128"/>
      <c r="M5" s="128"/>
      <c r="N5" s="128"/>
      <c r="O5" s="128"/>
      <c r="P5" s="128"/>
      <c r="Q5" s="679"/>
    </row>
    <row r="6" spans="2:17" ht="22.2" thickTop="1" thickBot="1" x14ac:dyDescent="0.45">
      <c r="B6" s="129"/>
      <c r="C6" s="17"/>
      <c r="D6" s="268"/>
      <c r="E6" s="671"/>
      <c r="F6" s="672" t="s">
        <v>425</v>
      </c>
      <c r="G6" s="365"/>
      <c r="H6" s="365"/>
      <c r="I6" s="365"/>
      <c r="J6" s="365"/>
      <c r="K6" s="365"/>
      <c r="L6" s="365"/>
      <c r="M6" s="366"/>
      <c r="Q6" s="132"/>
    </row>
    <row r="7" spans="2:17" ht="15.6" thickTop="1" thickBot="1" x14ac:dyDescent="0.35">
      <c r="B7" s="129"/>
      <c r="Q7" s="132"/>
    </row>
    <row r="8" spans="2:17" ht="29.4" thickTop="1" x14ac:dyDescent="0.3">
      <c r="B8" s="129"/>
      <c r="D8" s="270"/>
      <c r="E8" s="271" t="s">
        <v>10</v>
      </c>
      <c r="F8" s="271" t="s">
        <v>11</v>
      </c>
      <c r="G8" s="271" t="s">
        <v>208</v>
      </c>
      <c r="H8" s="271" t="s">
        <v>13</v>
      </c>
      <c r="I8" s="271" t="s">
        <v>15</v>
      </c>
      <c r="J8" s="271" t="s">
        <v>18</v>
      </c>
      <c r="K8" s="271" t="s">
        <v>16</v>
      </c>
      <c r="L8" s="271" t="s">
        <v>17</v>
      </c>
      <c r="M8" s="271" t="s">
        <v>14</v>
      </c>
      <c r="N8" s="271" t="s">
        <v>415</v>
      </c>
      <c r="O8" s="271" t="s">
        <v>416</v>
      </c>
      <c r="P8" s="272" t="s">
        <v>20</v>
      </c>
      <c r="Q8" s="132"/>
    </row>
    <row r="9" spans="2:17" x14ac:dyDescent="0.3">
      <c r="B9" s="129"/>
      <c r="D9" s="665" t="s">
        <v>21</v>
      </c>
      <c r="E9" s="666">
        <v>100.8321942112</v>
      </c>
      <c r="F9" s="666">
        <v>32.470948111268598</v>
      </c>
      <c r="G9" s="666">
        <v>174.61124599999999</v>
      </c>
      <c r="H9" s="666">
        <v>45.673512151668298</v>
      </c>
      <c r="I9" s="666">
        <v>198.540255529989</v>
      </c>
      <c r="J9" s="666">
        <v>29.888337582069401</v>
      </c>
      <c r="K9" s="666">
        <v>57.278412523103199</v>
      </c>
      <c r="L9" s="666">
        <v>13.0192379454482</v>
      </c>
      <c r="M9" s="666">
        <v>90.115246339501198</v>
      </c>
      <c r="N9" s="666">
        <v>388.84148992011097</v>
      </c>
      <c r="O9" s="666">
        <v>16.670506482691053</v>
      </c>
      <c r="P9" s="667">
        <v>759.09989687693906</v>
      </c>
      <c r="Q9" s="132"/>
    </row>
    <row r="10" spans="2:17" x14ac:dyDescent="0.3">
      <c r="B10" s="129"/>
      <c r="D10" s="3" t="s">
        <v>22</v>
      </c>
      <c r="E10" s="5">
        <v>101.0721682062</v>
      </c>
      <c r="F10" s="5">
        <v>32.235881111728602</v>
      </c>
      <c r="G10" s="5">
        <v>178.16912099999999</v>
      </c>
      <c r="H10" s="5">
        <v>43.634574820183602</v>
      </c>
      <c r="I10" s="5">
        <v>221.894217983244</v>
      </c>
      <c r="J10" s="5">
        <v>29.8123986845162</v>
      </c>
      <c r="K10" s="5">
        <v>48.358068633613399</v>
      </c>
      <c r="L10" s="5">
        <v>11.9700649436117</v>
      </c>
      <c r="M10" s="5">
        <v>93.169548584940685</v>
      </c>
      <c r="N10" s="5">
        <v>405.20429882992602</v>
      </c>
      <c r="O10" s="5">
        <v>15.057288392313922</v>
      </c>
      <c r="P10" s="6">
        <v>775.37333236035204</v>
      </c>
      <c r="Q10" s="132"/>
    </row>
    <row r="11" spans="2:17" x14ac:dyDescent="0.3">
      <c r="B11" s="129"/>
      <c r="D11" s="3" t="s">
        <v>23</v>
      </c>
      <c r="E11" s="5">
        <v>103.6911810813</v>
      </c>
      <c r="F11" s="5">
        <v>33.165451723956799</v>
      </c>
      <c r="G11" s="5">
        <v>179.439243</v>
      </c>
      <c r="H11" s="5">
        <v>42.504857902919099</v>
      </c>
      <c r="I11" s="5">
        <v>238.29983341983899</v>
      </c>
      <c r="J11" s="5">
        <v>29.684296730432202</v>
      </c>
      <c r="K11" s="5">
        <v>44.370995521923</v>
      </c>
      <c r="L11" s="5">
        <v>11.7544007022177</v>
      </c>
      <c r="M11" s="5">
        <v>93.647890554399055</v>
      </c>
      <c r="N11" s="5">
        <v>417.75741692881098</v>
      </c>
      <c r="O11" s="5">
        <v>14.714113138479092</v>
      </c>
      <c r="P11" s="6">
        <v>791.27226377546594</v>
      </c>
      <c r="Q11" s="132"/>
    </row>
    <row r="12" spans="2:17" x14ac:dyDescent="0.3">
      <c r="B12" s="129"/>
      <c r="D12" s="3" t="s">
        <v>24</v>
      </c>
      <c r="E12" s="5">
        <v>114.5232771826</v>
      </c>
      <c r="F12" s="5">
        <v>37.326482167729097</v>
      </c>
      <c r="G12" s="5">
        <v>207.128097</v>
      </c>
      <c r="H12" s="5">
        <v>42.570181198424699</v>
      </c>
      <c r="I12" s="5">
        <v>282.60110196472101</v>
      </c>
      <c r="J12" s="5">
        <v>33.213673534276701</v>
      </c>
      <c r="K12" s="5">
        <v>48.517120520892199</v>
      </c>
      <c r="L12" s="5">
        <v>19.030835450877401</v>
      </c>
      <c r="M12" s="5">
        <v>108.12964906837067</v>
      </c>
      <c r="N12" s="5">
        <v>491.49238053913803</v>
      </c>
      <c r="O12" s="5">
        <v>15.260110576717352</v>
      </c>
      <c r="P12" s="6">
        <v>908.30052866460903</v>
      </c>
      <c r="Q12" s="132"/>
    </row>
    <row r="13" spans="2:17" x14ac:dyDescent="0.3">
      <c r="B13" s="129"/>
      <c r="D13" s="3" t="s">
        <v>25</v>
      </c>
      <c r="E13" s="5">
        <v>119.1298347923</v>
      </c>
      <c r="F13" s="5">
        <v>34.328246307024699</v>
      </c>
      <c r="G13" s="5">
        <v>217.98030299999999</v>
      </c>
      <c r="H13" s="5">
        <v>43.272166101302901</v>
      </c>
      <c r="I13" s="5">
        <v>272.27178804775201</v>
      </c>
      <c r="J13" s="5">
        <v>34.096915886659502</v>
      </c>
      <c r="K13" s="5">
        <v>56.810220991329601</v>
      </c>
      <c r="L13" s="5">
        <v>18.308211602457799</v>
      </c>
      <c r="M13" s="5">
        <v>108.51472475516402</v>
      </c>
      <c r="N13" s="5">
        <v>490.00186128336298</v>
      </c>
      <c r="O13" s="5">
        <v>16.592818956788392</v>
      </c>
      <c r="P13" s="6">
        <v>921.30523044077904</v>
      </c>
      <c r="Q13" s="132"/>
    </row>
    <row r="14" spans="2:17" x14ac:dyDescent="0.3">
      <c r="B14" s="129"/>
      <c r="D14" s="3" t="s">
        <v>26</v>
      </c>
      <c r="E14" s="5">
        <v>128.33335705249999</v>
      </c>
      <c r="F14" s="5">
        <v>36.912997632652598</v>
      </c>
      <c r="G14" s="5">
        <v>212.50513799999999</v>
      </c>
      <c r="H14" s="5">
        <v>44.334075094530697</v>
      </c>
      <c r="I14" s="5">
        <v>294.60841266668598</v>
      </c>
      <c r="J14" s="5">
        <v>36.739631879016898</v>
      </c>
      <c r="K14" s="5">
        <v>55.9619267508468</v>
      </c>
      <c r="L14" s="5">
        <v>19.614487573950999</v>
      </c>
      <c r="M14" s="5">
        <v>120.97535049950034</v>
      </c>
      <c r="N14" s="5">
        <v>527.89980937000098</v>
      </c>
      <c r="O14" s="5">
        <v>16.639552781300608</v>
      </c>
      <c r="P14" s="6">
        <v>966.62492993098499</v>
      </c>
      <c r="Q14" s="132"/>
    </row>
    <row r="15" spans="2:17" x14ac:dyDescent="0.3">
      <c r="B15" s="129"/>
      <c r="D15" s="3" t="s">
        <v>27</v>
      </c>
      <c r="E15" s="5">
        <v>131.132401929</v>
      </c>
      <c r="F15" s="5">
        <v>39.741986892708098</v>
      </c>
      <c r="G15" s="5">
        <v>221.44918699999999</v>
      </c>
      <c r="H15" s="5">
        <v>43.886935309847097</v>
      </c>
      <c r="I15" s="5">
        <v>313.95374247080201</v>
      </c>
      <c r="J15" s="5">
        <v>38.604959622921498</v>
      </c>
      <c r="K15" s="5">
        <v>54.490994770628802</v>
      </c>
      <c r="L15" s="5">
        <v>19.809663915980298</v>
      </c>
      <c r="M15" s="5">
        <v>125.43024728740841</v>
      </c>
      <c r="N15" s="5">
        <v>552.28960806774103</v>
      </c>
      <c r="O15" s="5">
        <v>16.609201849873784</v>
      </c>
      <c r="P15" s="6">
        <v>1005.10932104917</v>
      </c>
      <c r="Q15" s="132"/>
    </row>
    <row r="16" spans="2:17" x14ac:dyDescent="0.3">
      <c r="B16" s="129"/>
      <c r="D16" s="3" t="s">
        <v>28</v>
      </c>
      <c r="E16" s="5">
        <v>134.4188855445</v>
      </c>
      <c r="F16" s="5">
        <v>41.391879439440601</v>
      </c>
      <c r="G16" s="5">
        <v>232.59075300000001</v>
      </c>
      <c r="H16" s="5">
        <v>42.950304124795501</v>
      </c>
      <c r="I16" s="5">
        <v>318.64163275218999</v>
      </c>
      <c r="J16" s="5">
        <v>36.5345447888024</v>
      </c>
      <c r="K16" s="5">
        <v>58.283377868766699</v>
      </c>
      <c r="L16" s="5">
        <v>21.0383900396372</v>
      </c>
      <c r="M16" s="5">
        <v>129.69568867792066</v>
      </c>
      <c r="N16" s="5">
        <v>564.19363412731695</v>
      </c>
      <c r="O16" s="5">
        <v>16.437792951507049</v>
      </c>
      <c r="P16" s="6">
        <v>1031.98324918756</v>
      </c>
      <c r="Q16" s="132"/>
    </row>
    <row r="17" spans="2:17" x14ac:dyDescent="0.3">
      <c r="B17" s="129"/>
      <c r="D17" s="3" t="s">
        <v>29</v>
      </c>
      <c r="E17" s="5">
        <v>128.78223793609999</v>
      </c>
      <c r="F17" s="5">
        <v>42.393664769241298</v>
      </c>
      <c r="G17" s="5">
        <v>218.25516099999999</v>
      </c>
      <c r="H17" s="5">
        <v>38.814597860061298</v>
      </c>
      <c r="I17" s="5">
        <v>302.293650346947</v>
      </c>
      <c r="J17" s="5">
        <v>31.623186615951301</v>
      </c>
      <c r="K17" s="5">
        <v>58.718069291839697</v>
      </c>
      <c r="L17" s="5">
        <v>18.484277453843099</v>
      </c>
      <c r="M17" s="5">
        <v>109.16360547488091</v>
      </c>
      <c r="N17" s="5">
        <v>520.282789183462</v>
      </c>
      <c r="O17" s="5">
        <v>16.376430786291394</v>
      </c>
      <c r="P17" s="6">
        <v>964.90488153515605</v>
      </c>
      <c r="Q17" s="132"/>
    </row>
    <row r="18" spans="2:17" x14ac:dyDescent="0.3">
      <c r="B18" s="129"/>
      <c r="D18" s="3" t="s">
        <v>30</v>
      </c>
      <c r="E18" s="5">
        <v>151.2253020181</v>
      </c>
      <c r="F18" s="5">
        <v>53.139230029604001</v>
      </c>
      <c r="G18" s="5">
        <v>233.98630199999999</v>
      </c>
      <c r="H18" s="5">
        <v>47.452977237685502</v>
      </c>
      <c r="I18" s="5">
        <v>391.01312822077398</v>
      </c>
      <c r="J18" s="5">
        <v>39.331043427184497</v>
      </c>
      <c r="K18" s="5">
        <v>68.249033732347499</v>
      </c>
      <c r="L18" s="5">
        <v>20.649788340164701</v>
      </c>
      <c r="M18" s="5">
        <v>136.0416481678393</v>
      </c>
      <c r="N18" s="5">
        <v>655.28464188831003</v>
      </c>
      <c r="O18" s="5">
        <v>19.747475606400712</v>
      </c>
      <c r="P18" s="6">
        <v>1160.8359287800999</v>
      </c>
      <c r="Q18" s="132"/>
    </row>
    <row r="19" spans="2:17" ht="15" thickBot="1" x14ac:dyDescent="0.35">
      <c r="B19" s="129"/>
      <c r="D19" s="65" t="s">
        <v>31</v>
      </c>
      <c r="E19" s="86">
        <v>178.57685890030001</v>
      </c>
      <c r="F19" s="86">
        <v>66.370579592711195</v>
      </c>
      <c r="G19" s="86">
        <v>320.17080299999998</v>
      </c>
      <c r="H19" s="86">
        <v>68.438310185408298</v>
      </c>
      <c r="I19" s="86">
        <v>474.36227872060101</v>
      </c>
      <c r="J19" s="86">
        <v>41.2600583338318</v>
      </c>
      <c r="K19" s="86">
        <v>73.544318167367607</v>
      </c>
      <c r="L19" s="86">
        <v>23.910059643245301</v>
      </c>
      <c r="M19" s="86">
        <v>180.82261607754526</v>
      </c>
      <c r="N19" s="86">
        <v>793.89933094259095</v>
      </c>
      <c r="O19" s="86">
        <v>23.848876603529561</v>
      </c>
      <c r="P19" s="87">
        <v>1451.30475922454</v>
      </c>
      <c r="Q19" s="132"/>
    </row>
    <row r="20" spans="2:17" ht="15" thickTop="1" x14ac:dyDescent="0.3">
      <c r="B20" s="129"/>
      <c r="Q20" s="132"/>
    </row>
    <row r="21" spans="2:17" x14ac:dyDescent="0.3">
      <c r="B21" s="129"/>
      <c r="Q21" s="132"/>
    </row>
    <row r="22" spans="2:17" ht="15" thickBot="1" x14ac:dyDescent="0.35">
      <c r="B22" s="129"/>
      <c r="Q22" s="132"/>
    </row>
    <row r="23" spans="2:17" ht="22.2" thickTop="1" thickBot="1" x14ac:dyDescent="0.45">
      <c r="B23" s="129"/>
      <c r="D23" s="268"/>
      <c r="E23" s="671"/>
      <c r="F23" s="672" t="s">
        <v>414</v>
      </c>
      <c r="G23" s="365"/>
      <c r="H23" s="365"/>
      <c r="I23" s="365"/>
      <c r="J23" s="365"/>
      <c r="K23" s="365"/>
      <c r="L23" s="365"/>
      <c r="M23" s="366"/>
      <c r="Q23" s="132"/>
    </row>
    <row r="24" spans="2:17" ht="15.6" thickTop="1" thickBot="1" x14ac:dyDescent="0.35">
      <c r="B24" s="129"/>
      <c r="Q24" s="132"/>
    </row>
    <row r="25" spans="2:17" ht="27.6" customHeight="1" thickTop="1" x14ac:dyDescent="0.3">
      <c r="B25" s="129"/>
      <c r="D25" s="270"/>
      <c r="E25" s="271" t="s">
        <v>10</v>
      </c>
      <c r="F25" s="271" t="s">
        <v>11</v>
      </c>
      <c r="G25" s="271" t="s">
        <v>208</v>
      </c>
      <c r="H25" s="271" t="s">
        <v>13</v>
      </c>
      <c r="I25" s="271" t="s">
        <v>15</v>
      </c>
      <c r="J25" s="271" t="s">
        <v>18</v>
      </c>
      <c r="K25" s="271" t="s">
        <v>16</v>
      </c>
      <c r="L25" s="271" t="s">
        <v>17</v>
      </c>
      <c r="M25" s="271" t="s">
        <v>14</v>
      </c>
      <c r="N25" s="271" t="s">
        <v>415</v>
      </c>
      <c r="O25" s="271" t="s">
        <v>416</v>
      </c>
      <c r="P25" s="272" t="s">
        <v>20</v>
      </c>
      <c r="Q25" s="132"/>
    </row>
    <row r="26" spans="2:17" x14ac:dyDescent="0.3">
      <c r="B26" s="129"/>
      <c r="D26" s="665" t="s">
        <v>21</v>
      </c>
      <c r="E26" s="816">
        <v>18.408999999999999</v>
      </c>
      <c r="F26" s="816">
        <v>8.3239999999999998</v>
      </c>
      <c r="G26" s="816">
        <v>19.163</v>
      </c>
      <c r="H26" s="816">
        <v>4.444</v>
      </c>
      <c r="I26" s="816">
        <v>59.759</v>
      </c>
      <c r="J26" s="816">
        <v>5.9349999999999996</v>
      </c>
      <c r="K26" s="816">
        <v>7.2709999999999999</v>
      </c>
      <c r="L26" s="816">
        <v>4.3849999999999998</v>
      </c>
      <c r="M26" s="816">
        <v>21.480999999999995</v>
      </c>
      <c r="N26" s="816">
        <v>98.831000000000003</v>
      </c>
      <c r="O26" s="816">
        <v>3.1880000000000166</v>
      </c>
      <c r="P26" s="817">
        <v>152.35900000000001</v>
      </c>
      <c r="Q26" s="132"/>
    </row>
    <row r="27" spans="2:17" x14ac:dyDescent="0.3">
      <c r="B27" s="129"/>
      <c r="D27" s="3" t="s">
        <v>22</v>
      </c>
      <c r="E27" s="44">
        <v>19.623000000000001</v>
      </c>
      <c r="F27" s="44">
        <v>8.69</v>
      </c>
      <c r="G27" s="44">
        <v>17.466999999999999</v>
      </c>
      <c r="H27" s="44">
        <v>4.492</v>
      </c>
      <c r="I27" s="44">
        <v>69.89</v>
      </c>
      <c r="J27" s="44">
        <v>5.9020000000000001</v>
      </c>
      <c r="K27" s="44">
        <v>5.5549999999999997</v>
      </c>
      <c r="L27" s="44">
        <v>3.1629999999999998</v>
      </c>
      <c r="M27" s="44">
        <v>21.567999999999998</v>
      </c>
      <c r="N27" s="44">
        <v>106.078</v>
      </c>
      <c r="O27" s="44">
        <v>2.5239999999999725</v>
      </c>
      <c r="P27" s="78">
        <v>158.874</v>
      </c>
      <c r="Q27" s="132"/>
    </row>
    <row r="28" spans="2:17" x14ac:dyDescent="0.3">
      <c r="B28" s="129"/>
      <c r="D28" s="3" t="s">
        <v>23</v>
      </c>
      <c r="E28" s="44">
        <v>17.803999999999998</v>
      </c>
      <c r="F28" s="44">
        <v>8.6780000000000008</v>
      </c>
      <c r="G28" s="44">
        <v>22.440999999999999</v>
      </c>
      <c r="H28" s="44">
        <v>5.3440000000000003</v>
      </c>
      <c r="I28" s="44">
        <v>76.322999999999993</v>
      </c>
      <c r="J28" s="44">
        <v>9.6590000000000007</v>
      </c>
      <c r="K28" s="44">
        <v>5.3540000000000001</v>
      </c>
      <c r="L28" s="44">
        <v>2.6120000000000001</v>
      </c>
      <c r="M28" s="44">
        <v>21.182000000000002</v>
      </c>
      <c r="N28" s="44">
        <v>115.13</v>
      </c>
      <c r="O28" s="44">
        <v>3.2860000000000014</v>
      </c>
      <c r="P28" s="78">
        <v>172.68299999999999</v>
      </c>
      <c r="Q28" s="132"/>
    </row>
    <row r="29" spans="2:17" x14ac:dyDescent="0.3">
      <c r="B29" s="129"/>
      <c r="D29" s="3" t="s">
        <v>24</v>
      </c>
      <c r="E29" s="44">
        <v>19.742000000000001</v>
      </c>
      <c r="F29" s="44">
        <v>8.1460000000000008</v>
      </c>
      <c r="G29" s="44">
        <v>30.376999999999999</v>
      </c>
      <c r="H29" s="44">
        <v>5.3250000000000002</v>
      </c>
      <c r="I29" s="44">
        <v>92.421999999999997</v>
      </c>
      <c r="J29" s="44">
        <v>6.3470000000000004</v>
      </c>
      <c r="K29" s="44">
        <v>5.81</v>
      </c>
      <c r="L29" s="44">
        <v>5.0709999999999997</v>
      </c>
      <c r="M29" s="44">
        <v>24.709000000000017</v>
      </c>
      <c r="N29" s="44">
        <v>134.35900000000001</v>
      </c>
      <c r="O29" s="44">
        <v>1.275999999999982</v>
      </c>
      <c r="P29" s="78">
        <v>199.22499999999999</v>
      </c>
      <c r="Q29" s="132"/>
    </row>
    <row r="30" spans="2:17" x14ac:dyDescent="0.3">
      <c r="B30" s="129"/>
      <c r="D30" s="3" t="s">
        <v>25</v>
      </c>
      <c r="E30" s="44">
        <v>19.48</v>
      </c>
      <c r="F30" s="44">
        <v>8.73</v>
      </c>
      <c r="G30" s="44">
        <v>31.53</v>
      </c>
      <c r="H30" s="44">
        <v>4.6790000000000003</v>
      </c>
      <c r="I30" s="44">
        <v>86.412000000000006</v>
      </c>
      <c r="J30" s="44">
        <v>4.1619999999999999</v>
      </c>
      <c r="K30" s="44">
        <v>6.4240000000000004</v>
      </c>
      <c r="L30" s="44">
        <v>6.2149999999999999</v>
      </c>
      <c r="M30" s="44">
        <v>23.928999999999974</v>
      </c>
      <c r="N30" s="44">
        <v>127.142</v>
      </c>
      <c r="O30" s="44">
        <v>2.2159999999999798</v>
      </c>
      <c r="P30" s="78">
        <v>193.77699999999999</v>
      </c>
      <c r="Q30" s="132"/>
    </row>
    <row r="31" spans="2:17" x14ac:dyDescent="0.3">
      <c r="B31" s="129"/>
      <c r="D31" s="3" t="s">
        <v>26</v>
      </c>
      <c r="E31" s="44">
        <v>21.577000000000002</v>
      </c>
      <c r="F31" s="44">
        <v>10.265000000000001</v>
      </c>
      <c r="G31" s="44">
        <v>30.376000000000001</v>
      </c>
      <c r="H31" s="44">
        <v>4.9880000000000004</v>
      </c>
      <c r="I31" s="44">
        <v>79.94</v>
      </c>
      <c r="J31" s="44">
        <v>6.2009999999999996</v>
      </c>
      <c r="K31" s="44">
        <v>6.2889999999999997</v>
      </c>
      <c r="L31" s="44">
        <v>4.1440000000000001</v>
      </c>
      <c r="M31" s="44">
        <v>24.257000000000005</v>
      </c>
      <c r="N31" s="44">
        <v>120.831</v>
      </c>
      <c r="O31" s="44">
        <v>3.2409999999999854</v>
      </c>
      <c r="P31" s="78">
        <v>191.27799999999999</v>
      </c>
      <c r="Q31" s="132"/>
    </row>
    <row r="32" spans="2:17" x14ac:dyDescent="0.3">
      <c r="B32" s="129"/>
      <c r="D32" s="3" t="s">
        <v>27</v>
      </c>
      <c r="E32" s="44">
        <v>23.452999999999999</v>
      </c>
      <c r="F32" s="44">
        <v>10.452999999999999</v>
      </c>
      <c r="G32" s="44">
        <v>28.812999999999999</v>
      </c>
      <c r="H32" s="44">
        <v>4.9340000000000002</v>
      </c>
      <c r="I32" s="44">
        <v>85.212000000000003</v>
      </c>
      <c r="J32" s="44">
        <v>5.9980000000000002</v>
      </c>
      <c r="K32" s="44">
        <v>6.351</v>
      </c>
      <c r="L32" s="44">
        <v>4.4390000000000001</v>
      </c>
      <c r="M32" s="44">
        <v>23.924000000000007</v>
      </c>
      <c r="N32" s="44">
        <v>125.92400000000001</v>
      </c>
      <c r="O32" s="44">
        <v>2.5190000000000055</v>
      </c>
      <c r="P32" s="78">
        <v>196.096</v>
      </c>
      <c r="Q32" s="132"/>
    </row>
    <row r="33" spans="2:17" x14ac:dyDescent="0.3">
      <c r="B33" s="129"/>
      <c r="D33" s="3" t="s">
        <v>28</v>
      </c>
      <c r="E33" s="44">
        <v>24.209</v>
      </c>
      <c r="F33" s="44">
        <v>11.256</v>
      </c>
      <c r="G33" s="44">
        <v>32.825000000000003</v>
      </c>
      <c r="H33" s="44">
        <v>6.6379999999999999</v>
      </c>
      <c r="I33" s="44">
        <v>92.325999999999993</v>
      </c>
      <c r="J33" s="44">
        <v>7.0289999999999999</v>
      </c>
      <c r="K33" s="44">
        <v>6.9539999999999997</v>
      </c>
      <c r="L33" s="44">
        <v>4.2060000000000004</v>
      </c>
      <c r="M33" s="44">
        <v>26.604000000000013</v>
      </c>
      <c r="N33" s="44">
        <v>137.119</v>
      </c>
      <c r="O33" s="44">
        <v>4.8629999999999711</v>
      </c>
      <c r="P33" s="78">
        <v>216.91</v>
      </c>
      <c r="Q33" s="132"/>
    </row>
    <row r="34" spans="2:17" x14ac:dyDescent="0.3">
      <c r="B34" s="129"/>
      <c r="D34" s="3" t="s">
        <v>29</v>
      </c>
      <c r="E34" s="44">
        <v>23.585999999999999</v>
      </c>
      <c r="F34" s="44">
        <v>9.8490000000000002</v>
      </c>
      <c r="G34" s="44">
        <v>27.233000000000001</v>
      </c>
      <c r="H34" s="44">
        <v>3.2229999999999999</v>
      </c>
      <c r="I34" s="44">
        <v>94.393000000000001</v>
      </c>
      <c r="J34" s="44">
        <v>6.78</v>
      </c>
      <c r="K34" s="44">
        <v>6.6260000000000003</v>
      </c>
      <c r="L34" s="44">
        <v>3.8140000000000001</v>
      </c>
      <c r="M34" s="44">
        <v>25.349999999999994</v>
      </c>
      <c r="N34" s="44">
        <v>136.96299999999999</v>
      </c>
      <c r="O34" s="44">
        <v>4.2560000000000286</v>
      </c>
      <c r="P34" s="78">
        <v>205.11</v>
      </c>
      <c r="Q34" s="132"/>
    </row>
    <row r="35" spans="2:17" x14ac:dyDescent="0.3">
      <c r="B35" s="129"/>
      <c r="D35" s="3" t="s">
        <v>30</v>
      </c>
      <c r="E35" s="44">
        <v>27.181000000000001</v>
      </c>
      <c r="F35" s="44">
        <v>10.836</v>
      </c>
      <c r="G35" s="44">
        <v>24.039000000000001</v>
      </c>
      <c r="H35" s="44">
        <v>3.5979999999999999</v>
      </c>
      <c r="I35" s="44">
        <v>106.67400000000001</v>
      </c>
      <c r="J35" s="44">
        <v>7.5250000000000004</v>
      </c>
      <c r="K35" s="44">
        <v>6.63</v>
      </c>
      <c r="L35" s="44">
        <v>4.3339999999999996</v>
      </c>
      <c r="M35" s="44">
        <v>29.619999999999976</v>
      </c>
      <c r="N35" s="44">
        <v>154.78299999999999</v>
      </c>
      <c r="O35" s="44">
        <v>4.9949999999999761</v>
      </c>
      <c r="P35" s="78">
        <v>225.43199999999999</v>
      </c>
      <c r="Q35" s="132"/>
    </row>
    <row r="36" spans="2:17" ht="15" thickBot="1" x14ac:dyDescent="0.35">
      <c r="B36" s="129"/>
      <c r="D36" s="65" t="s">
        <v>31</v>
      </c>
      <c r="E36" s="66">
        <v>32.006</v>
      </c>
      <c r="F36" s="66">
        <v>15.108000000000001</v>
      </c>
      <c r="G36" s="66">
        <v>29.719000000000001</v>
      </c>
      <c r="H36" s="66">
        <v>4.9400000000000004</v>
      </c>
      <c r="I36" s="66">
        <v>124.956</v>
      </c>
      <c r="J36" s="66">
        <v>7.9349999999999996</v>
      </c>
      <c r="K36" s="66">
        <v>6.7089999999999996</v>
      </c>
      <c r="L36" s="66">
        <v>5.4889999999999999</v>
      </c>
      <c r="M36" s="66">
        <v>40.533999999999992</v>
      </c>
      <c r="N36" s="66">
        <v>185.62299999999999</v>
      </c>
      <c r="O36" s="66">
        <v>5.8210000000000264</v>
      </c>
      <c r="P36" s="218">
        <v>273.21699999999998</v>
      </c>
      <c r="Q36" s="132"/>
    </row>
    <row r="37" spans="2:17" ht="15" thickTop="1" x14ac:dyDescent="0.3">
      <c r="B37" s="129"/>
      <c r="Q37" s="132"/>
    </row>
    <row r="38" spans="2:17" ht="15" thickBot="1" x14ac:dyDescent="0.35">
      <c r="B38" s="129"/>
      <c r="Q38" s="132"/>
    </row>
    <row r="39" spans="2:17" ht="22.2" thickTop="1" thickBot="1" x14ac:dyDescent="0.45">
      <c r="B39" s="129"/>
      <c r="E39" s="671"/>
      <c r="F39" s="672" t="s">
        <v>426</v>
      </c>
      <c r="G39" s="365"/>
      <c r="H39" s="365"/>
      <c r="I39" s="365"/>
      <c r="J39" s="365"/>
      <c r="K39" s="365"/>
      <c r="L39" s="365"/>
      <c r="M39" s="366"/>
      <c r="Q39" s="132"/>
    </row>
    <row r="40" spans="2:17" ht="15" thickTop="1" x14ac:dyDescent="0.3">
      <c r="B40" s="129"/>
      <c r="Q40" s="132"/>
    </row>
    <row r="41" spans="2:17" ht="15" thickBot="1" x14ac:dyDescent="0.35">
      <c r="B41" s="129"/>
      <c r="Q41" s="132"/>
    </row>
    <row r="42" spans="2:17" ht="29.4" thickTop="1" x14ac:dyDescent="0.3">
      <c r="B42" s="129"/>
      <c r="D42" s="668"/>
      <c r="E42" s="669" t="s">
        <v>10</v>
      </c>
      <c r="F42" s="669" t="s">
        <v>11</v>
      </c>
      <c r="G42" s="669" t="s">
        <v>208</v>
      </c>
      <c r="H42" s="669" t="s">
        <v>13</v>
      </c>
      <c r="I42" s="669" t="s">
        <v>15</v>
      </c>
      <c r="J42" s="669" t="s">
        <v>18</v>
      </c>
      <c r="K42" s="669" t="s">
        <v>16</v>
      </c>
      <c r="L42" s="669" t="s">
        <v>17</v>
      </c>
      <c r="M42" s="669" t="s">
        <v>14</v>
      </c>
      <c r="N42" s="669" t="s">
        <v>415</v>
      </c>
      <c r="O42" s="669" t="s">
        <v>416</v>
      </c>
      <c r="P42" s="670" t="s">
        <v>20</v>
      </c>
      <c r="Q42" s="132"/>
    </row>
    <row r="43" spans="2:17" x14ac:dyDescent="0.3">
      <c r="B43" s="129"/>
      <c r="D43" s="665" t="str">
        <f>D26</f>
        <v>2012</v>
      </c>
      <c r="E43" s="818">
        <f t="shared" ref="E43:P53" si="0">E26/E9</f>
        <v>0.18257065755646529</v>
      </c>
      <c r="F43" s="818">
        <f t="shared" si="0"/>
        <v>0.25635223127689549</v>
      </c>
      <c r="G43" s="818">
        <f t="shared" si="0"/>
        <v>0.10974665400417566</v>
      </c>
      <c r="H43" s="818">
        <f t="shared" si="0"/>
        <v>9.7299283340479339E-2</v>
      </c>
      <c r="I43" s="879">
        <f t="shared" si="0"/>
        <v>0.30099185598647299</v>
      </c>
      <c r="J43" s="879">
        <f t="shared" si="0"/>
        <v>0.19857243594439733</v>
      </c>
      <c r="K43" s="818">
        <f t="shared" si="0"/>
        <v>0.12694136725711888</v>
      </c>
      <c r="L43" s="818">
        <f t="shared" si="0"/>
        <v>0.33680926782147708</v>
      </c>
      <c r="M43" s="818">
        <f t="shared" si="0"/>
        <v>0.23837253819483811</v>
      </c>
      <c r="N43" s="818">
        <f t="shared" si="0"/>
        <v>0.25416783589710351</v>
      </c>
      <c r="O43" s="818">
        <f t="shared" si="0"/>
        <v>0.19123594135007893</v>
      </c>
      <c r="P43" s="819">
        <f t="shared" si="0"/>
        <v>0.20071007864291618</v>
      </c>
      <c r="Q43" s="132"/>
    </row>
    <row r="44" spans="2:17" hidden="1" x14ac:dyDescent="0.3">
      <c r="B44" s="129"/>
      <c r="D44" s="3" t="str">
        <f t="shared" ref="D44:D53" si="1">D27</f>
        <v>2013</v>
      </c>
      <c r="E44" s="33">
        <f t="shared" si="0"/>
        <v>0.19414840255496052</v>
      </c>
      <c r="F44" s="33">
        <f t="shared" si="0"/>
        <v>0.26957538309192536</v>
      </c>
      <c r="G44" s="33">
        <f t="shared" si="0"/>
        <v>9.8036067652822953E-2</v>
      </c>
      <c r="H44" s="33">
        <f t="shared" si="0"/>
        <v>0.10294588679989111</v>
      </c>
      <c r="I44" s="879">
        <f t="shared" si="0"/>
        <v>0.31496990158291388</v>
      </c>
      <c r="J44" s="879">
        <f t="shared" si="0"/>
        <v>0.19797132268546203</v>
      </c>
      <c r="K44" s="33">
        <f t="shared" si="0"/>
        <v>0.11487224690646046</v>
      </c>
      <c r="L44" s="33">
        <f t="shared" si="0"/>
        <v>0.26424250953526029</v>
      </c>
      <c r="M44" s="33">
        <f t="shared" si="0"/>
        <v>0.23149194482075774</v>
      </c>
      <c r="N44" s="33">
        <f t="shared" si="0"/>
        <v>0.26178893043907092</v>
      </c>
      <c r="O44" s="33">
        <f t="shared" si="0"/>
        <v>0.1676264632939064</v>
      </c>
      <c r="P44" s="690">
        <f t="shared" si="0"/>
        <v>0.20490000541592507</v>
      </c>
      <c r="Q44" s="132"/>
    </row>
    <row r="45" spans="2:17" hidden="1" x14ac:dyDescent="0.3">
      <c r="B45" s="129"/>
      <c r="D45" s="3" t="str">
        <f t="shared" si="1"/>
        <v>2014</v>
      </c>
      <c r="E45" s="33">
        <f t="shared" si="0"/>
        <v>0.1717021622701029</v>
      </c>
      <c r="F45" s="33">
        <f t="shared" si="0"/>
        <v>0.26165782610859228</v>
      </c>
      <c r="G45" s="33">
        <f t="shared" si="0"/>
        <v>0.12506182942378996</v>
      </c>
      <c r="H45" s="33">
        <f t="shared" si="0"/>
        <v>0.12572680544434878</v>
      </c>
      <c r="I45" s="879">
        <f t="shared" si="0"/>
        <v>0.32028138209200246</v>
      </c>
      <c r="J45" s="879">
        <f t="shared" si="0"/>
        <v>0.32539089902364571</v>
      </c>
      <c r="K45" s="33">
        <f t="shared" si="0"/>
        <v>0.1206644100954344</v>
      </c>
      <c r="L45" s="33">
        <f t="shared" si="0"/>
        <v>0.22221464676690789</v>
      </c>
      <c r="M45" s="33">
        <f t="shared" si="0"/>
        <v>0.22618768959558791</v>
      </c>
      <c r="N45" s="33">
        <f t="shared" si="0"/>
        <v>0.27559055886162526</v>
      </c>
      <c r="O45" s="33">
        <f t="shared" si="0"/>
        <v>0.22332300758288548</v>
      </c>
      <c r="P45" s="690">
        <f t="shared" si="0"/>
        <v>0.2182346177231875</v>
      </c>
      <c r="Q45" s="132"/>
    </row>
    <row r="46" spans="2:17" hidden="1" x14ac:dyDescent="0.3">
      <c r="B46" s="129"/>
      <c r="D46" s="3" t="str">
        <f t="shared" si="1"/>
        <v>2015</v>
      </c>
      <c r="E46" s="33">
        <f t="shared" si="0"/>
        <v>0.17238416927698158</v>
      </c>
      <c r="F46" s="33">
        <f t="shared" si="0"/>
        <v>0.21823647788171929</v>
      </c>
      <c r="G46" s="33">
        <f t="shared" si="0"/>
        <v>0.14665803645171327</v>
      </c>
      <c r="H46" s="33">
        <f t="shared" si="0"/>
        <v>0.12508755777147246</v>
      </c>
      <c r="I46" s="879">
        <f t="shared" si="0"/>
        <v>0.32704047987589818</v>
      </c>
      <c r="J46" s="879">
        <f t="shared" si="0"/>
        <v>0.19109599525177062</v>
      </c>
      <c r="K46" s="33">
        <f t="shared" si="0"/>
        <v>0.11975154208704794</v>
      </c>
      <c r="L46" s="33">
        <f t="shared" si="0"/>
        <v>0.26646229027040458</v>
      </c>
      <c r="M46" s="33">
        <f t="shared" si="0"/>
        <v>0.22851271795376354</v>
      </c>
      <c r="N46" s="33">
        <f t="shared" si="0"/>
        <v>0.27336944644516392</v>
      </c>
      <c r="O46" s="33">
        <f t="shared" si="0"/>
        <v>8.3616694229385211E-2</v>
      </c>
      <c r="P46" s="690">
        <f t="shared" si="0"/>
        <v>0.21933819667913465</v>
      </c>
      <c r="Q46" s="132"/>
    </row>
    <row r="47" spans="2:17" hidden="1" x14ac:dyDescent="0.3">
      <c r="B47" s="129"/>
      <c r="D47" s="3" t="str">
        <f t="shared" si="1"/>
        <v>2016</v>
      </c>
      <c r="E47" s="33">
        <f t="shared" si="0"/>
        <v>0.16351907172508812</v>
      </c>
      <c r="F47" s="33">
        <f t="shared" si="0"/>
        <v>0.25430952463812728</v>
      </c>
      <c r="G47" s="33">
        <f t="shared" si="0"/>
        <v>0.14464609676223819</v>
      </c>
      <c r="H47" s="33">
        <f t="shared" si="0"/>
        <v>0.10812955351128398</v>
      </c>
      <c r="I47" s="879">
        <f t="shared" si="0"/>
        <v>0.31737404973020839</v>
      </c>
      <c r="J47" s="879">
        <f t="shared" si="0"/>
        <v>0.12206382576754961</v>
      </c>
      <c r="K47" s="33">
        <f t="shared" si="0"/>
        <v>0.11307824345517743</v>
      </c>
      <c r="L47" s="33">
        <f t="shared" si="0"/>
        <v>0.3394651610409431</v>
      </c>
      <c r="M47" s="33">
        <f t="shared" si="0"/>
        <v>0.22051385241947299</v>
      </c>
      <c r="N47" s="33">
        <f t="shared" si="0"/>
        <v>0.25947248377180165</v>
      </c>
      <c r="O47" s="33">
        <f t="shared" si="0"/>
        <v>0.13355174945082965</v>
      </c>
      <c r="P47" s="690">
        <f t="shared" si="0"/>
        <v>0.21032877443590706</v>
      </c>
      <c r="Q47" s="132"/>
    </row>
    <row r="48" spans="2:17" hidden="1" x14ac:dyDescent="0.3">
      <c r="B48" s="129"/>
      <c r="D48" s="3" t="str">
        <f t="shared" si="1"/>
        <v>2017</v>
      </c>
      <c r="E48" s="33">
        <f t="shared" si="0"/>
        <v>0.16813243645744458</v>
      </c>
      <c r="F48" s="33">
        <f t="shared" si="0"/>
        <v>0.27808632889028118</v>
      </c>
      <c r="G48" s="33">
        <f t="shared" si="0"/>
        <v>0.14294242617324388</v>
      </c>
      <c r="H48" s="33">
        <f t="shared" si="0"/>
        <v>0.11250939574953146</v>
      </c>
      <c r="I48" s="879">
        <f t="shared" si="0"/>
        <v>0.27134323584453274</v>
      </c>
      <c r="J48" s="879">
        <f t="shared" si="0"/>
        <v>0.16878231171231675</v>
      </c>
      <c r="K48" s="33">
        <f t="shared" si="0"/>
        <v>0.11237997626493151</v>
      </c>
      <c r="L48" s="33">
        <f t="shared" si="0"/>
        <v>0.21127240690720034</v>
      </c>
      <c r="M48" s="33">
        <f t="shared" si="0"/>
        <v>0.20051192164225384</v>
      </c>
      <c r="N48" s="33">
        <f t="shared" si="0"/>
        <v>0.22889002393124652</v>
      </c>
      <c r="O48" s="33">
        <f t="shared" si="0"/>
        <v>0.19477686946263331</v>
      </c>
      <c r="P48" s="690">
        <f t="shared" si="0"/>
        <v>0.19788233685805812</v>
      </c>
      <c r="Q48" s="132"/>
    </row>
    <row r="49" spans="2:17" hidden="1" x14ac:dyDescent="0.3">
      <c r="B49" s="129"/>
      <c r="D49" s="3" t="str">
        <f t="shared" si="1"/>
        <v>2018</v>
      </c>
      <c r="E49" s="33">
        <f t="shared" si="0"/>
        <v>0.17884977057537871</v>
      </c>
      <c r="F49" s="33">
        <f t="shared" si="0"/>
        <v>0.263021575348512</v>
      </c>
      <c r="G49" s="33">
        <f t="shared" si="0"/>
        <v>0.13011111212614204</v>
      </c>
      <c r="H49" s="33">
        <f t="shared" si="0"/>
        <v>0.11242525742946871</v>
      </c>
      <c r="I49" s="879">
        <f t="shared" si="0"/>
        <v>0.2714157803292464</v>
      </c>
      <c r="J49" s="879">
        <f t="shared" si="0"/>
        <v>0.15536863808656123</v>
      </c>
      <c r="K49" s="33">
        <f t="shared" si="0"/>
        <v>0.1165513682899996</v>
      </c>
      <c r="L49" s="33">
        <f t="shared" si="0"/>
        <v>0.22408254975083622</v>
      </c>
      <c r="M49" s="33">
        <f t="shared" si="0"/>
        <v>0.19073549257366146</v>
      </c>
      <c r="N49" s="33">
        <f t="shared" si="0"/>
        <v>0.22800356581135384</v>
      </c>
      <c r="O49" s="33">
        <f t="shared" si="0"/>
        <v>0.15166291690405026</v>
      </c>
      <c r="P49" s="690">
        <f t="shared" si="0"/>
        <v>0.19509917567504775</v>
      </c>
      <c r="Q49" s="132"/>
    </row>
    <row r="50" spans="2:17" hidden="1" x14ac:dyDescent="0.3">
      <c r="B50" s="129"/>
      <c r="D50" s="3" t="str">
        <f t="shared" si="1"/>
        <v>2019</v>
      </c>
      <c r="E50" s="33">
        <f t="shared" si="0"/>
        <v>0.18010118073762407</v>
      </c>
      <c r="F50" s="33">
        <f t="shared" si="0"/>
        <v>0.27193739816691254</v>
      </c>
      <c r="G50" s="33">
        <f t="shared" si="0"/>
        <v>0.14112770854652162</v>
      </c>
      <c r="H50" s="33">
        <f t="shared" si="0"/>
        <v>0.15455071006512006</v>
      </c>
      <c r="I50" s="879">
        <f t="shared" si="0"/>
        <v>0.28974870359079102</v>
      </c>
      <c r="J50" s="879">
        <f t="shared" si="0"/>
        <v>0.19239325522277598</v>
      </c>
      <c r="K50" s="33">
        <f t="shared" si="0"/>
        <v>0.11931360628510444</v>
      </c>
      <c r="L50" s="33">
        <f t="shared" si="0"/>
        <v>0.19992024066840294</v>
      </c>
      <c r="M50" s="33">
        <f t="shared" si="0"/>
        <v>0.20512632510142234</v>
      </c>
      <c r="N50" s="33">
        <f t="shared" si="0"/>
        <v>0.24303535471840768</v>
      </c>
      <c r="O50" s="33">
        <f t="shared" si="0"/>
        <v>0.29584263619491091</v>
      </c>
      <c r="P50" s="690">
        <f t="shared" si="0"/>
        <v>0.21018752016640266</v>
      </c>
      <c r="Q50" s="132"/>
    </row>
    <row r="51" spans="2:17" hidden="1" x14ac:dyDescent="0.3">
      <c r="B51" s="129"/>
      <c r="D51" s="3" t="str">
        <f t="shared" si="1"/>
        <v>2020</v>
      </c>
      <c r="E51" s="33">
        <f t="shared" si="0"/>
        <v>0.18314637467088477</v>
      </c>
      <c r="F51" s="33">
        <f t="shared" si="0"/>
        <v>0.23232244849815242</v>
      </c>
      <c r="G51" s="33">
        <f t="shared" si="0"/>
        <v>0.12477597265156998</v>
      </c>
      <c r="H51" s="33">
        <f t="shared" si="0"/>
        <v>8.3035769470546042E-2</v>
      </c>
      <c r="I51" s="879">
        <f t="shared" si="0"/>
        <v>0.31225597987805476</v>
      </c>
      <c r="J51" s="879">
        <f t="shared" si="0"/>
        <v>0.21439964549872551</v>
      </c>
      <c r="K51" s="33">
        <f t="shared" si="0"/>
        <v>0.11284430976549231</v>
      </c>
      <c r="L51" s="33">
        <f t="shared" si="0"/>
        <v>0.20633752168695263</v>
      </c>
      <c r="M51" s="33">
        <f t="shared" si="0"/>
        <v>0.23222025225094967</v>
      </c>
      <c r="N51" s="33">
        <f t="shared" si="0"/>
        <v>0.26324722410086132</v>
      </c>
      <c r="O51" s="33">
        <f t="shared" si="0"/>
        <v>0.25988568910648707</v>
      </c>
      <c r="P51" s="690">
        <f t="shared" si="0"/>
        <v>0.21257017549094748</v>
      </c>
      <c r="Q51" s="132"/>
    </row>
    <row r="52" spans="2:17" hidden="1" x14ac:dyDescent="0.3">
      <c r="B52" s="129"/>
      <c r="D52" s="3" t="str">
        <f t="shared" si="1"/>
        <v>2021</v>
      </c>
      <c r="E52" s="33">
        <f t="shared" si="0"/>
        <v>0.17973844083807308</v>
      </c>
      <c r="F52" s="33">
        <f t="shared" si="0"/>
        <v>0.20391714358607071</v>
      </c>
      <c r="G52" s="33">
        <f t="shared" si="0"/>
        <v>0.10273678328400609</v>
      </c>
      <c r="H52" s="33">
        <f t="shared" si="0"/>
        <v>7.5822429053884394E-2</v>
      </c>
      <c r="I52" s="879">
        <f t="shared" si="0"/>
        <v>0.272814369393167</v>
      </c>
      <c r="J52" s="879">
        <f t="shared" si="0"/>
        <v>0.19132469785428918</v>
      </c>
      <c r="K52" s="33">
        <f t="shared" si="0"/>
        <v>9.7144232488344029E-2</v>
      </c>
      <c r="L52" s="33">
        <f t="shared" si="0"/>
        <v>0.20988108587874427</v>
      </c>
      <c r="M52" s="33">
        <f t="shared" si="0"/>
        <v>0.21772744155125756</v>
      </c>
      <c r="N52" s="33">
        <f t="shared" si="0"/>
        <v>0.23620727559548385</v>
      </c>
      <c r="O52" s="33">
        <f t="shared" si="0"/>
        <v>0.25294372301343448</v>
      </c>
      <c r="P52" s="690">
        <f t="shared" si="0"/>
        <v>0.194197986477643</v>
      </c>
      <c r="Q52" s="132"/>
    </row>
    <row r="53" spans="2:17" ht="15" thickBot="1" x14ac:dyDescent="0.35">
      <c r="B53" s="129"/>
      <c r="D53" s="65" t="str">
        <f t="shared" si="1"/>
        <v>2022</v>
      </c>
      <c r="E53" s="331">
        <f t="shared" si="0"/>
        <v>0.17922814970034301</v>
      </c>
      <c r="F53" s="331">
        <f t="shared" si="0"/>
        <v>0.22763097885707115</v>
      </c>
      <c r="G53" s="331">
        <f t="shared" si="0"/>
        <v>9.2822330211040527E-2</v>
      </c>
      <c r="H53" s="331">
        <f t="shared" si="0"/>
        <v>7.2181793890247981E-2</v>
      </c>
      <c r="I53" s="880">
        <f t="shared" si="0"/>
        <v>0.26341892179331355</v>
      </c>
      <c r="J53" s="880">
        <f t="shared" si="0"/>
        <v>0.1923167421577196</v>
      </c>
      <c r="K53" s="331">
        <f t="shared" si="0"/>
        <v>9.1223906444167072E-2</v>
      </c>
      <c r="L53" s="331">
        <f t="shared" si="0"/>
        <v>0.22956864524387194</v>
      </c>
      <c r="M53" s="331">
        <f t="shared" si="0"/>
        <v>0.22416443738772754</v>
      </c>
      <c r="N53" s="331">
        <f t="shared" si="0"/>
        <v>0.23381176021349098</v>
      </c>
      <c r="O53" s="331">
        <f t="shared" si="0"/>
        <v>0.24407858268420643</v>
      </c>
      <c r="P53" s="332">
        <f t="shared" si="0"/>
        <v>0.18825611799549605</v>
      </c>
      <c r="Q53" s="132"/>
    </row>
    <row r="54" spans="2:17" ht="15" thickTop="1" x14ac:dyDescent="0.3">
      <c r="B54" s="129"/>
      <c r="Q54" s="132"/>
    </row>
    <row r="55" spans="2:17" ht="15" thickBot="1" x14ac:dyDescent="0.35">
      <c r="B55" s="680"/>
      <c r="C55" s="681"/>
      <c r="D55" s="681"/>
      <c r="E55" s="681"/>
      <c r="F55" s="681"/>
      <c r="G55" s="681"/>
      <c r="H55" s="681"/>
      <c r="I55" s="681"/>
      <c r="J55" s="681"/>
      <c r="K55" s="681"/>
      <c r="L55" s="681"/>
      <c r="M55" s="681"/>
      <c r="N55" s="681"/>
      <c r="O55" s="681"/>
      <c r="P55" s="681"/>
      <c r="Q55" s="682"/>
    </row>
    <row r="56" spans="2:17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DF75-C5AF-497B-BCB1-8D85A4AF7C2D}">
  <sheetPr>
    <pageSetUpPr fitToPage="1"/>
  </sheetPr>
  <dimension ref="C2:N31"/>
  <sheetViews>
    <sheetView zoomScale="90" zoomScaleNormal="90" workbookViewId="0">
      <selection activeCell="I6" sqref="I6"/>
    </sheetView>
  </sheetViews>
  <sheetFormatPr defaultColWidth="8.6640625" defaultRowHeight="14.4" x14ac:dyDescent="0.3"/>
  <cols>
    <col min="5" max="5" width="14.88671875" customWidth="1"/>
    <col min="6" max="6" width="14.6640625" customWidth="1"/>
    <col min="7" max="7" width="13.6640625" customWidth="1"/>
    <col min="8" max="8" width="15" customWidth="1"/>
    <col min="9" max="9" width="19.33203125" customWidth="1"/>
    <col min="10" max="10" width="9.5546875" customWidth="1"/>
    <col min="11" max="11" width="11.5546875" customWidth="1"/>
    <col min="12" max="12" width="11" customWidth="1"/>
    <col min="13" max="13" width="11.44140625" bestFit="1" customWidth="1"/>
    <col min="14" max="14" width="14.33203125" customWidth="1"/>
  </cols>
  <sheetData>
    <row r="2" spans="3:14" ht="15" thickBot="1" x14ac:dyDescent="0.35"/>
    <row r="3" spans="3:14" ht="47.4" thickTop="1" thickBot="1" x14ac:dyDescent="0.9">
      <c r="C3" s="343" t="s">
        <v>427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2"/>
    </row>
    <row r="4" spans="3:14" ht="16.2" customHeight="1" thickTop="1" x14ac:dyDescent="0.85">
      <c r="C4" s="94"/>
    </row>
    <row r="6" spans="3:14" ht="15" thickBot="1" x14ac:dyDescent="0.35"/>
    <row r="7" spans="3:14" ht="43.8" thickTop="1" x14ac:dyDescent="0.3">
      <c r="D7" s="12"/>
      <c r="E7" s="22" t="s">
        <v>428</v>
      </c>
      <c r="F7" s="22" t="s">
        <v>429</v>
      </c>
      <c r="G7" s="23" t="s">
        <v>430</v>
      </c>
    </row>
    <row r="8" spans="3:14" x14ac:dyDescent="0.3">
      <c r="D8" s="3" t="s">
        <v>56</v>
      </c>
      <c r="E8" s="820">
        <v>16.6641491823185</v>
      </c>
      <c r="F8" s="820">
        <v>62.9091428187308</v>
      </c>
      <c r="G8" s="690">
        <v>0.26489232622888093</v>
      </c>
    </row>
    <row r="9" spans="3:14" x14ac:dyDescent="0.3">
      <c r="D9" s="3" t="s">
        <v>387</v>
      </c>
      <c r="E9" s="820">
        <v>15.8061654490308</v>
      </c>
      <c r="F9" s="820">
        <v>54.461973096182597</v>
      </c>
      <c r="G9" s="690">
        <v>0.29022388559291296</v>
      </c>
    </row>
    <row r="10" spans="3:14" x14ac:dyDescent="0.3">
      <c r="D10" s="3" t="s">
        <v>57</v>
      </c>
      <c r="E10" s="820">
        <v>13.160724059313401</v>
      </c>
      <c r="F10" s="820">
        <v>57.284904205419103</v>
      </c>
      <c r="G10" s="690">
        <v>0.22974157401258966</v>
      </c>
    </row>
    <row r="11" spans="3:14" x14ac:dyDescent="0.3">
      <c r="D11" s="3" t="s">
        <v>388</v>
      </c>
      <c r="E11" s="820">
        <v>14.9421281220244</v>
      </c>
      <c r="F11" s="820">
        <v>70.079505335962395</v>
      </c>
      <c r="G11" s="690">
        <v>0.21321680354893449</v>
      </c>
    </row>
    <row r="12" spans="3:14" x14ac:dyDescent="0.3">
      <c r="D12" s="3" t="s">
        <v>389</v>
      </c>
      <c r="E12" s="820">
        <v>16.347868294705101</v>
      </c>
      <c r="F12" s="820">
        <v>82.519326960902504</v>
      </c>
      <c r="G12" s="690">
        <v>0.1981095689552908</v>
      </c>
    </row>
    <row r="13" spans="3:14" x14ac:dyDescent="0.3">
      <c r="D13" s="3" t="s">
        <v>390</v>
      </c>
      <c r="E13" s="820">
        <v>17.797391241240501</v>
      </c>
      <c r="F13" s="820">
        <v>87.725606430443406</v>
      </c>
      <c r="G13" s="690">
        <v>0.20287567068974144</v>
      </c>
    </row>
    <row r="14" spans="3:14" x14ac:dyDescent="0.3">
      <c r="D14" s="3" t="s">
        <v>391</v>
      </c>
      <c r="E14" s="820">
        <v>19.358720721048599</v>
      </c>
      <c r="F14" s="820">
        <v>109.228917523549</v>
      </c>
      <c r="G14" s="690">
        <v>0.17723072937049836</v>
      </c>
    </row>
    <row r="15" spans="3:14" x14ac:dyDescent="0.3">
      <c r="D15" s="3" t="s">
        <v>58</v>
      </c>
      <c r="E15" s="820">
        <v>16.3494367007733</v>
      </c>
      <c r="F15" s="820">
        <v>91.990346090226794</v>
      </c>
      <c r="G15" s="690">
        <v>0.17772991836270841</v>
      </c>
    </row>
    <row r="16" spans="3:14" x14ac:dyDescent="0.3">
      <c r="D16" s="3" t="s">
        <v>59</v>
      </c>
      <c r="E16" s="820">
        <v>15.953387758216101</v>
      </c>
      <c r="F16" s="820">
        <v>123.246885065059</v>
      </c>
      <c r="G16" s="690">
        <v>0.12944252302842948</v>
      </c>
    </row>
    <row r="17" spans="4:7" x14ac:dyDescent="0.3">
      <c r="D17" s="3" t="s">
        <v>60</v>
      </c>
      <c r="E17" s="820">
        <v>19.1514339045235</v>
      </c>
      <c r="F17" s="820">
        <v>139.34920674265399</v>
      </c>
      <c r="G17" s="690">
        <v>0.13743482544462421</v>
      </c>
    </row>
    <row r="18" spans="4:7" x14ac:dyDescent="0.3">
      <c r="D18" s="3" t="s">
        <v>21</v>
      </c>
      <c r="E18" s="820">
        <v>18.4087941214894</v>
      </c>
      <c r="F18" s="820">
        <v>152.358807107709</v>
      </c>
      <c r="G18" s="690">
        <v>0.1208252707601959</v>
      </c>
    </row>
    <row r="19" spans="4:7" x14ac:dyDescent="0.3">
      <c r="D19" s="3" t="s">
        <v>22</v>
      </c>
      <c r="E19" s="820">
        <v>19.623072726091099</v>
      </c>
      <c r="F19" s="820">
        <v>158.874057159388</v>
      </c>
      <c r="G19" s="690">
        <v>0.12351338586641963</v>
      </c>
    </row>
    <row r="20" spans="4:7" x14ac:dyDescent="0.3">
      <c r="D20" s="3" t="s">
        <v>23</v>
      </c>
      <c r="E20" s="820">
        <v>17.803894268115801</v>
      </c>
      <c r="F20" s="820">
        <v>172.682804722784</v>
      </c>
      <c r="G20" s="690">
        <v>0.10310172050249733</v>
      </c>
    </row>
    <row r="21" spans="4:7" x14ac:dyDescent="0.3">
      <c r="D21" s="3" t="s">
        <v>24</v>
      </c>
      <c r="E21" s="820">
        <v>19.742245594126398</v>
      </c>
      <c r="F21" s="820">
        <v>199.22496314391</v>
      </c>
      <c r="G21" s="690">
        <v>9.9095240288063713E-2</v>
      </c>
    </row>
    <row r="22" spans="4:7" x14ac:dyDescent="0.3">
      <c r="D22" s="3" t="s">
        <v>25</v>
      </c>
      <c r="E22" s="820">
        <v>19.479825960029402</v>
      </c>
      <c r="F22" s="820">
        <v>193.77673576872101</v>
      </c>
      <c r="G22" s="690">
        <v>0.10052716536250886</v>
      </c>
    </row>
    <row r="23" spans="4:7" x14ac:dyDescent="0.3">
      <c r="D23" s="3" t="s">
        <v>26</v>
      </c>
      <c r="E23" s="820">
        <v>21.576682469908601</v>
      </c>
      <c r="F23" s="820">
        <v>191.27804015630099</v>
      </c>
      <c r="G23" s="690">
        <v>0.11280271615224322</v>
      </c>
    </row>
    <row r="24" spans="4:7" x14ac:dyDescent="0.3">
      <c r="D24" s="3" t="s">
        <v>27</v>
      </c>
      <c r="E24" s="820">
        <v>23.452917542176898</v>
      </c>
      <c r="F24" s="820">
        <v>196.09642172844801</v>
      </c>
      <c r="G24" s="690">
        <v>0.11959890616797801</v>
      </c>
    </row>
    <row r="25" spans="4:7" x14ac:dyDescent="0.3">
      <c r="D25" s="3" t="s">
        <v>28</v>
      </c>
      <c r="E25" s="820">
        <v>24.2093774218093</v>
      </c>
      <c r="F25" s="820">
        <v>216.910339407967</v>
      </c>
      <c r="G25" s="690">
        <v>0.11161006657352592</v>
      </c>
    </row>
    <row r="26" spans="4:7" x14ac:dyDescent="0.3">
      <c r="D26" s="3" t="s">
        <v>29</v>
      </c>
      <c r="E26" s="820">
        <v>23.586222233799301</v>
      </c>
      <c r="F26" s="820">
        <v>205.109533597237</v>
      </c>
      <c r="G26" s="690">
        <v>0.11499330050700787</v>
      </c>
    </row>
    <row r="27" spans="4:7" x14ac:dyDescent="0.3">
      <c r="D27" s="3" t="s">
        <v>30</v>
      </c>
      <c r="E27" s="820">
        <v>27.181293740715201</v>
      </c>
      <c r="F27" s="820">
        <v>225.432301243799</v>
      </c>
      <c r="G27" s="690">
        <v>0.12057408628109315</v>
      </c>
    </row>
    <row r="28" spans="4:7" ht="15" thickBot="1" x14ac:dyDescent="0.35">
      <c r="D28" s="4" t="s">
        <v>31</v>
      </c>
      <c r="E28" s="821">
        <v>32.006138508987803</v>
      </c>
      <c r="F28" s="821">
        <v>273.21748219433402</v>
      </c>
      <c r="G28" s="811">
        <v>0.11714528020656632</v>
      </c>
    </row>
    <row r="29" spans="4:7" ht="15" thickTop="1" x14ac:dyDescent="0.3"/>
    <row r="30" spans="4:7" ht="15" thickBot="1" x14ac:dyDescent="0.35"/>
    <row r="31" spans="4:7" ht="15" thickBot="1" x14ac:dyDescent="0.35">
      <c r="G31" s="269">
        <f>(G28/G8)-1</f>
        <v>-0.55776265068038766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075EA-DD59-43C2-9995-EC7252C8BD0E}">
  <sheetPr>
    <pageSetUpPr fitToPage="1"/>
  </sheetPr>
  <dimension ref="C1:R40"/>
  <sheetViews>
    <sheetView zoomScale="80" zoomScaleNormal="80" workbookViewId="0">
      <selection activeCell="C2" sqref="C2"/>
    </sheetView>
  </sheetViews>
  <sheetFormatPr defaultColWidth="8.6640625" defaultRowHeight="14.4" x14ac:dyDescent="0.3"/>
  <cols>
    <col min="4" max="4" width="10.33203125" customWidth="1"/>
    <col min="5" max="5" width="13.6640625" customWidth="1"/>
    <col min="6" max="17" width="10.88671875" customWidth="1"/>
  </cols>
  <sheetData>
    <row r="1" spans="3:18" x14ac:dyDescent="0.3">
      <c r="C1" s="13"/>
      <c r="D1" s="245"/>
      <c r="E1" s="246"/>
      <c r="F1" s="247"/>
      <c r="G1" s="198"/>
    </row>
    <row r="2" spans="3:18" ht="15" thickBot="1" x14ac:dyDescent="0.35">
      <c r="C2" s="13"/>
      <c r="D2" s="245"/>
      <c r="E2" s="246"/>
      <c r="F2" s="247"/>
      <c r="G2" s="198"/>
    </row>
    <row r="3" spans="3:18" ht="47.4" thickTop="1" thickBot="1" x14ac:dyDescent="0.9">
      <c r="C3" s="343" t="s">
        <v>431</v>
      </c>
      <c r="D3" s="661"/>
      <c r="E3" s="662"/>
      <c r="F3" s="663"/>
      <c r="G3" s="664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2"/>
    </row>
    <row r="4" spans="3:18" ht="15" thickTop="1" x14ac:dyDescent="0.3">
      <c r="C4" s="13"/>
      <c r="D4" s="245"/>
      <c r="E4" s="246"/>
      <c r="F4" s="247"/>
      <c r="G4" s="198"/>
    </row>
    <row r="5" spans="3:18" ht="15" thickBot="1" x14ac:dyDescent="0.35"/>
    <row r="6" spans="3:18" ht="15.6" thickTop="1" thickBot="1" x14ac:dyDescent="0.35">
      <c r="C6" s="673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679"/>
    </row>
    <row r="7" spans="3:18" ht="22.2" thickTop="1" thickBot="1" x14ac:dyDescent="0.45">
      <c r="C7" s="129"/>
      <c r="D7" s="268"/>
      <c r="E7" s="671"/>
      <c r="F7" s="672" t="s">
        <v>414</v>
      </c>
      <c r="G7" s="365"/>
      <c r="H7" s="365"/>
      <c r="I7" s="365"/>
      <c r="J7" s="365"/>
      <c r="K7" s="365"/>
      <c r="L7" s="365"/>
      <c r="M7" s="366"/>
      <c r="Q7" s="132"/>
    </row>
    <row r="8" spans="3:18" ht="15.6" thickTop="1" thickBot="1" x14ac:dyDescent="0.35">
      <c r="C8" s="129"/>
      <c r="Q8" s="132"/>
    </row>
    <row r="9" spans="3:18" ht="27.6" customHeight="1" thickTop="1" x14ac:dyDescent="0.3">
      <c r="C9" s="129"/>
      <c r="D9" s="270"/>
      <c r="E9" s="271" t="s">
        <v>10</v>
      </c>
      <c r="F9" s="271" t="s">
        <v>11</v>
      </c>
      <c r="G9" s="271" t="s">
        <v>208</v>
      </c>
      <c r="H9" s="271" t="s">
        <v>13</v>
      </c>
      <c r="I9" s="271" t="s">
        <v>15</v>
      </c>
      <c r="J9" s="271" t="s">
        <v>18</v>
      </c>
      <c r="K9" s="271" t="s">
        <v>16</v>
      </c>
      <c r="L9" s="271" t="s">
        <v>17</v>
      </c>
      <c r="M9" s="271" t="s">
        <v>14</v>
      </c>
      <c r="N9" s="271" t="s">
        <v>415</v>
      </c>
      <c r="O9" s="271" t="s">
        <v>416</v>
      </c>
      <c r="P9" s="272" t="s">
        <v>20</v>
      </c>
      <c r="Q9" s="132"/>
    </row>
    <row r="10" spans="3:18" x14ac:dyDescent="0.3">
      <c r="C10" s="129"/>
      <c r="D10" s="31" t="s">
        <v>21</v>
      </c>
      <c r="E10" s="32">
        <v>18.408999999999999</v>
      </c>
      <c r="F10" s="32">
        <v>8.3239999999999998</v>
      </c>
      <c r="G10" s="32">
        <v>19.163</v>
      </c>
      <c r="H10" s="32">
        <v>4.444</v>
      </c>
      <c r="I10" s="32">
        <v>59.759</v>
      </c>
      <c r="J10" s="32">
        <v>5.9349999999999996</v>
      </c>
      <c r="K10" s="32">
        <v>7.2709999999999999</v>
      </c>
      <c r="L10" s="32">
        <v>4.3849999999999998</v>
      </c>
      <c r="M10" s="32">
        <v>21.480999999999995</v>
      </c>
      <c r="N10" s="32">
        <v>98.831000000000003</v>
      </c>
      <c r="O10" s="32">
        <v>3.1880000000000166</v>
      </c>
      <c r="P10" s="203">
        <v>152.35900000000001</v>
      </c>
      <c r="Q10" s="132"/>
    </row>
    <row r="11" spans="3:18" x14ac:dyDescent="0.3">
      <c r="C11" s="129"/>
      <c r="D11" s="3" t="s">
        <v>22</v>
      </c>
      <c r="E11" s="5">
        <v>19.623000000000001</v>
      </c>
      <c r="F11" s="5">
        <v>8.69</v>
      </c>
      <c r="G11" s="5">
        <v>17.466999999999999</v>
      </c>
      <c r="H11" s="5">
        <v>4.492</v>
      </c>
      <c r="I11" s="5">
        <v>69.89</v>
      </c>
      <c r="J11" s="5">
        <v>5.9020000000000001</v>
      </c>
      <c r="K11" s="5">
        <v>5.5549999999999997</v>
      </c>
      <c r="L11" s="5">
        <v>3.1629999999999998</v>
      </c>
      <c r="M11" s="5">
        <v>21.567999999999998</v>
      </c>
      <c r="N11" s="5">
        <v>106.078</v>
      </c>
      <c r="O11" s="5">
        <v>2.5239999999999725</v>
      </c>
      <c r="P11" s="6">
        <v>158.874</v>
      </c>
      <c r="Q11" s="132"/>
    </row>
    <row r="12" spans="3:18" x14ac:dyDescent="0.3">
      <c r="C12" s="129"/>
      <c r="D12" s="3" t="s">
        <v>23</v>
      </c>
      <c r="E12" s="5">
        <v>17.803999999999998</v>
      </c>
      <c r="F12" s="5">
        <v>8.6780000000000008</v>
      </c>
      <c r="G12" s="5">
        <v>22.440999999999999</v>
      </c>
      <c r="H12" s="5">
        <v>5.3440000000000003</v>
      </c>
      <c r="I12" s="5">
        <v>76.322999999999993</v>
      </c>
      <c r="J12" s="5">
        <v>9.6590000000000007</v>
      </c>
      <c r="K12" s="5">
        <v>5.3540000000000001</v>
      </c>
      <c r="L12" s="5">
        <v>2.6120000000000001</v>
      </c>
      <c r="M12" s="5">
        <v>21.182000000000002</v>
      </c>
      <c r="N12" s="5">
        <v>115.13</v>
      </c>
      <c r="O12" s="5">
        <v>3.2860000000000014</v>
      </c>
      <c r="P12" s="6">
        <v>172.68299999999999</v>
      </c>
      <c r="Q12" s="132"/>
    </row>
    <row r="13" spans="3:18" x14ac:dyDescent="0.3">
      <c r="C13" s="129"/>
      <c r="D13" s="3" t="s">
        <v>24</v>
      </c>
      <c r="E13" s="5">
        <v>19.742000000000001</v>
      </c>
      <c r="F13" s="5">
        <v>8.1460000000000008</v>
      </c>
      <c r="G13" s="5">
        <v>30.376999999999999</v>
      </c>
      <c r="H13" s="5">
        <v>5.3250000000000002</v>
      </c>
      <c r="I13" s="5">
        <v>92.421999999999997</v>
      </c>
      <c r="J13" s="5">
        <v>6.3470000000000004</v>
      </c>
      <c r="K13" s="5">
        <v>5.81</v>
      </c>
      <c r="L13" s="5">
        <v>5.0709999999999997</v>
      </c>
      <c r="M13" s="5">
        <v>24.709000000000017</v>
      </c>
      <c r="N13" s="5">
        <v>134.35900000000001</v>
      </c>
      <c r="O13" s="5">
        <v>1.275999999999982</v>
      </c>
      <c r="P13" s="6">
        <v>199.22499999999999</v>
      </c>
      <c r="Q13" s="132"/>
    </row>
    <row r="14" spans="3:18" x14ac:dyDescent="0.3">
      <c r="C14" s="129"/>
      <c r="D14" s="3" t="s">
        <v>25</v>
      </c>
      <c r="E14" s="5">
        <v>19.48</v>
      </c>
      <c r="F14" s="5">
        <v>8.73</v>
      </c>
      <c r="G14" s="5">
        <v>31.53</v>
      </c>
      <c r="H14" s="5">
        <v>4.6790000000000003</v>
      </c>
      <c r="I14" s="5">
        <v>86.412000000000006</v>
      </c>
      <c r="J14" s="5">
        <v>4.1619999999999999</v>
      </c>
      <c r="K14" s="5">
        <v>6.4240000000000004</v>
      </c>
      <c r="L14" s="5">
        <v>6.2149999999999999</v>
      </c>
      <c r="M14" s="5">
        <v>23.928999999999974</v>
      </c>
      <c r="N14" s="5">
        <v>127.142</v>
      </c>
      <c r="O14" s="5">
        <v>2.2159999999999798</v>
      </c>
      <c r="P14" s="6">
        <v>193.77699999999999</v>
      </c>
      <c r="Q14" s="132"/>
    </row>
    <row r="15" spans="3:18" x14ac:dyDescent="0.3">
      <c r="C15" s="129"/>
      <c r="D15" s="3" t="s">
        <v>26</v>
      </c>
      <c r="E15" s="5">
        <v>21.577000000000002</v>
      </c>
      <c r="F15" s="5">
        <v>10.265000000000001</v>
      </c>
      <c r="G15" s="5">
        <v>30.376000000000001</v>
      </c>
      <c r="H15" s="5">
        <v>4.9880000000000004</v>
      </c>
      <c r="I15" s="5">
        <v>79.94</v>
      </c>
      <c r="J15" s="5">
        <v>6.2009999999999996</v>
      </c>
      <c r="K15" s="5">
        <v>6.2889999999999997</v>
      </c>
      <c r="L15" s="5">
        <v>4.1440000000000001</v>
      </c>
      <c r="M15" s="5">
        <v>24.257000000000005</v>
      </c>
      <c r="N15" s="5">
        <v>120.831</v>
      </c>
      <c r="O15" s="5">
        <v>3.2409999999999854</v>
      </c>
      <c r="P15" s="6">
        <v>191.27799999999999</v>
      </c>
      <c r="Q15" s="132"/>
    </row>
    <row r="16" spans="3:18" x14ac:dyDescent="0.3">
      <c r="C16" s="129"/>
      <c r="D16" s="3" t="s">
        <v>27</v>
      </c>
      <c r="E16" s="5">
        <v>23.452999999999999</v>
      </c>
      <c r="F16" s="5">
        <v>10.452999999999999</v>
      </c>
      <c r="G16" s="5">
        <v>28.812999999999999</v>
      </c>
      <c r="H16" s="5">
        <v>4.9340000000000002</v>
      </c>
      <c r="I16" s="5">
        <v>85.212000000000003</v>
      </c>
      <c r="J16" s="5">
        <v>5.9980000000000002</v>
      </c>
      <c r="K16" s="5">
        <v>6.351</v>
      </c>
      <c r="L16" s="5">
        <v>4.4390000000000001</v>
      </c>
      <c r="M16" s="5">
        <v>23.924000000000007</v>
      </c>
      <c r="N16" s="5">
        <v>125.92400000000001</v>
      </c>
      <c r="O16" s="5">
        <v>2.5190000000000055</v>
      </c>
      <c r="P16" s="6">
        <v>196.096</v>
      </c>
      <c r="Q16" s="132"/>
    </row>
    <row r="17" spans="3:17" x14ac:dyDescent="0.3">
      <c r="C17" s="129"/>
      <c r="D17" s="3" t="s">
        <v>28</v>
      </c>
      <c r="E17" s="5">
        <v>24.209</v>
      </c>
      <c r="F17" s="5">
        <v>11.256</v>
      </c>
      <c r="G17" s="5">
        <v>32.825000000000003</v>
      </c>
      <c r="H17" s="5">
        <v>6.6379999999999999</v>
      </c>
      <c r="I17" s="5">
        <v>92.325999999999993</v>
      </c>
      <c r="J17" s="5">
        <v>7.0289999999999999</v>
      </c>
      <c r="K17" s="5">
        <v>6.9539999999999997</v>
      </c>
      <c r="L17" s="5">
        <v>4.2060000000000004</v>
      </c>
      <c r="M17" s="5">
        <v>26.604000000000013</v>
      </c>
      <c r="N17" s="5">
        <v>137.119</v>
      </c>
      <c r="O17" s="5">
        <v>4.8629999999999711</v>
      </c>
      <c r="P17" s="6">
        <v>216.91</v>
      </c>
      <c r="Q17" s="132"/>
    </row>
    <row r="18" spans="3:17" x14ac:dyDescent="0.3">
      <c r="C18" s="129"/>
      <c r="D18" s="3" t="s">
        <v>29</v>
      </c>
      <c r="E18" s="5">
        <v>23.585999999999999</v>
      </c>
      <c r="F18" s="5">
        <v>9.8490000000000002</v>
      </c>
      <c r="G18" s="5">
        <v>27.233000000000001</v>
      </c>
      <c r="H18" s="5">
        <v>3.2229999999999999</v>
      </c>
      <c r="I18" s="5">
        <v>94.393000000000001</v>
      </c>
      <c r="J18" s="5">
        <v>6.78</v>
      </c>
      <c r="K18" s="5">
        <v>6.6260000000000003</v>
      </c>
      <c r="L18" s="5">
        <v>3.8140000000000001</v>
      </c>
      <c r="M18" s="5">
        <v>25.349999999999994</v>
      </c>
      <c r="N18" s="5">
        <v>136.96299999999999</v>
      </c>
      <c r="O18" s="5">
        <v>4.2560000000000286</v>
      </c>
      <c r="P18" s="6">
        <v>205.11</v>
      </c>
      <c r="Q18" s="132"/>
    </row>
    <row r="19" spans="3:17" x14ac:dyDescent="0.3">
      <c r="C19" s="129"/>
      <c r="D19" s="3" t="s">
        <v>30</v>
      </c>
      <c r="E19" s="5">
        <v>27.181000000000001</v>
      </c>
      <c r="F19" s="5">
        <v>10.836</v>
      </c>
      <c r="G19" s="5">
        <v>24.039000000000001</v>
      </c>
      <c r="H19" s="5">
        <v>3.5979999999999999</v>
      </c>
      <c r="I19" s="5">
        <v>106.67400000000001</v>
      </c>
      <c r="J19" s="5">
        <v>7.5250000000000004</v>
      </c>
      <c r="K19" s="5">
        <v>6.63</v>
      </c>
      <c r="L19" s="5">
        <v>4.3339999999999996</v>
      </c>
      <c r="M19" s="5">
        <v>29.619999999999976</v>
      </c>
      <c r="N19" s="5">
        <v>154.78299999999999</v>
      </c>
      <c r="O19" s="5">
        <v>4.9949999999999761</v>
      </c>
      <c r="P19" s="6">
        <v>225.43199999999999</v>
      </c>
      <c r="Q19" s="132"/>
    </row>
    <row r="20" spans="3:17" ht="15" thickBot="1" x14ac:dyDescent="0.35">
      <c r="C20" s="129"/>
      <c r="D20" s="27" t="s">
        <v>31</v>
      </c>
      <c r="E20" s="170">
        <v>32.006</v>
      </c>
      <c r="F20" s="170">
        <v>15.108000000000001</v>
      </c>
      <c r="G20" s="170">
        <v>29.719000000000001</v>
      </c>
      <c r="H20" s="170">
        <v>4.9400000000000004</v>
      </c>
      <c r="I20" s="170">
        <v>124.956</v>
      </c>
      <c r="J20" s="170">
        <v>7.9349999999999996</v>
      </c>
      <c r="K20" s="170">
        <v>6.7089999999999996</v>
      </c>
      <c r="L20" s="170">
        <v>5.4889999999999999</v>
      </c>
      <c r="M20" s="170">
        <v>40.533999999999992</v>
      </c>
      <c r="N20" s="170">
        <v>185.62299999999999</v>
      </c>
      <c r="O20" s="170">
        <v>5.8210000000000264</v>
      </c>
      <c r="P20" s="171">
        <v>273.21699999999998</v>
      </c>
      <c r="Q20" s="132"/>
    </row>
    <row r="21" spans="3:17" ht="15" thickTop="1" x14ac:dyDescent="0.3">
      <c r="C21" s="129"/>
      <c r="Q21" s="132"/>
    </row>
    <row r="22" spans="3:17" ht="15" thickBot="1" x14ac:dyDescent="0.35">
      <c r="C22" s="129"/>
      <c r="Q22" s="132"/>
    </row>
    <row r="23" spans="3:17" ht="22.2" thickTop="1" thickBot="1" x14ac:dyDescent="0.45">
      <c r="C23" s="129"/>
      <c r="E23" s="671"/>
      <c r="F23" s="672" t="s">
        <v>432</v>
      </c>
      <c r="G23" s="365"/>
      <c r="H23" s="365"/>
      <c r="I23" s="365"/>
      <c r="J23" s="365"/>
      <c r="K23" s="365"/>
      <c r="L23" s="365"/>
      <c r="M23" s="366"/>
      <c r="Q23" s="132"/>
    </row>
    <row r="24" spans="3:17" ht="15" thickTop="1" x14ac:dyDescent="0.3">
      <c r="C24" s="129"/>
      <c r="Q24" s="132"/>
    </row>
    <row r="25" spans="3:17" ht="15" thickBot="1" x14ac:dyDescent="0.35">
      <c r="C25" s="129"/>
      <c r="Q25" s="132"/>
    </row>
    <row r="26" spans="3:17" ht="29.4" thickTop="1" x14ac:dyDescent="0.3">
      <c r="C26" s="129"/>
      <c r="D26" s="270"/>
      <c r="E26" s="271" t="s">
        <v>10</v>
      </c>
      <c r="F26" s="271" t="s">
        <v>11</v>
      </c>
      <c r="G26" s="271" t="s">
        <v>208</v>
      </c>
      <c r="H26" s="271" t="s">
        <v>13</v>
      </c>
      <c r="I26" s="271" t="s">
        <v>15</v>
      </c>
      <c r="J26" s="271" t="s">
        <v>18</v>
      </c>
      <c r="K26" s="271" t="s">
        <v>16</v>
      </c>
      <c r="L26" s="271" t="s">
        <v>17</v>
      </c>
      <c r="M26" s="271" t="s">
        <v>14</v>
      </c>
      <c r="N26" s="271" t="s">
        <v>415</v>
      </c>
      <c r="O26" s="271" t="s">
        <v>416</v>
      </c>
      <c r="P26" s="272" t="s">
        <v>20</v>
      </c>
      <c r="Q26" s="132"/>
    </row>
    <row r="27" spans="3:17" x14ac:dyDescent="0.3">
      <c r="C27" s="129"/>
      <c r="D27" s="34" t="str">
        <f>D10</f>
        <v>2012</v>
      </c>
      <c r="E27" s="822">
        <f>E10/$P10</f>
        <v>0.12082646906319941</v>
      </c>
      <c r="F27" s="822">
        <f t="shared" ref="F27:P27" si="0">F10/$P10</f>
        <v>5.4634120728017377E-2</v>
      </c>
      <c r="G27" s="822">
        <f t="shared" si="0"/>
        <v>0.12577530700516543</v>
      </c>
      <c r="H27" s="822">
        <f t="shared" si="0"/>
        <v>2.9167952008086164E-2</v>
      </c>
      <c r="I27" s="822">
        <f t="shared" si="0"/>
        <v>0.39222494240576533</v>
      </c>
      <c r="J27" s="822">
        <f t="shared" si="0"/>
        <v>3.8954049317729833E-2</v>
      </c>
      <c r="K27" s="822">
        <f t="shared" si="0"/>
        <v>4.7722812567685527E-2</v>
      </c>
      <c r="L27" s="822">
        <f t="shared" si="0"/>
        <v>2.8780708720850093E-2</v>
      </c>
      <c r="M27" s="822">
        <f t="shared" si="0"/>
        <v>0.14098937378166038</v>
      </c>
      <c r="N27" s="822">
        <f t="shared" si="0"/>
        <v>0.64867188679369114</v>
      </c>
      <c r="O27" s="822">
        <f t="shared" si="0"/>
        <v>2.0924264401840496E-2</v>
      </c>
      <c r="P27" s="35">
        <f t="shared" si="0"/>
        <v>1</v>
      </c>
      <c r="Q27" s="132"/>
    </row>
    <row r="28" spans="3:17" x14ac:dyDescent="0.3">
      <c r="C28" s="129"/>
      <c r="D28" s="683" t="str">
        <f>D11</f>
        <v>2013</v>
      </c>
      <c r="E28" s="823">
        <f t="shared" ref="E28:P37" si="1">E11/$P11</f>
        <v>0.12351297254428038</v>
      </c>
      <c r="F28" s="823">
        <f t="shared" si="1"/>
        <v>5.46974331860468E-2</v>
      </c>
      <c r="G28" s="823">
        <f t="shared" si="1"/>
        <v>0.10994247013356497</v>
      </c>
      <c r="H28" s="823">
        <f t="shared" si="1"/>
        <v>2.8273978121026725E-2</v>
      </c>
      <c r="I28" s="823">
        <f t="shared" si="1"/>
        <v>0.43990835504865494</v>
      </c>
      <c r="J28" s="823">
        <f t="shared" si="1"/>
        <v>3.7148935634527994E-2</v>
      </c>
      <c r="K28" s="823">
        <f t="shared" si="1"/>
        <v>3.4964814884751436E-2</v>
      </c>
      <c r="L28" s="823">
        <f t="shared" si="1"/>
        <v>1.9908858592343617E-2</v>
      </c>
      <c r="M28" s="823">
        <f t="shared" si="1"/>
        <v>0.13575537847602501</v>
      </c>
      <c r="N28" s="823">
        <f t="shared" si="1"/>
        <v>0.667686342636303</v>
      </c>
      <c r="O28" s="823">
        <f t="shared" si="1"/>
        <v>1.5886803378777979E-2</v>
      </c>
      <c r="P28" s="273">
        <f t="shared" si="1"/>
        <v>1</v>
      </c>
      <c r="Q28" s="132"/>
    </row>
    <row r="29" spans="3:17" x14ac:dyDescent="0.3">
      <c r="C29" s="129"/>
      <c r="D29" s="683" t="str">
        <f t="shared" ref="D29:D36" si="2">D12</f>
        <v>2014</v>
      </c>
      <c r="E29" s="823">
        <f t="shared" si="1"/>
        <v>0.1031022161996259</v>
      </c>
      <c r="F29" s="823">
        <f t="shared" si="1"/>
        <v>5.0253933508220272E-2</v>
      </c>
      <c r="G29" s="823">
        <f t="shared" si="1"/>
        <v>0.12995488843719416</v>
      </c>
      <c r="H29" s="823">
        <f t="shared" si="1"/>
        <v>3.0946879542282684E-2</v>
      </c>
      <c r="I29" s="823">
        <f t="shared" si="1"/>
        <v>0.44198328729521724</v>
      </c>
      <c r="J29" s="823">
        <f t="shared" si="1"/>
        <v>5.5934863304436457E-2</v>
      </c>
      <c r="K29" s="823">
        <f t="shared" si="1"/>
        <v>3.1004789122264498E-2</v>
      </c>
      <c r="L29" s="823">
        <f t="shared" si="1"/>
        <v>1.5125982291250444E-2</v>
      </c>
      <c r="M29" s="823">
        <f t="shared" si="1"/>
        <v>0.1226640723174835</v>
      </c>
      <c r="N29" s="823">
        <f t="shared" si="1"/>
        <v>0.66671299433065212</v>
      </c>
      <c r="O29" s="823">
        <f t="shared" si="1"/>
        <v>1.9029087982024875E-2</v>
      </c>
      <c r="P29" s="273">
        <f t="shared" si="1"/>
        <v>1</v>
      </c>
      <c r="Q29" s="132"/>
    </row>
    <row r="30" spans="3:17" x14ac:dyDescent="0.3">
      <c r="C30" s="129"/>
      <c r="D30" s="683" t="str">
        <f t="shared" si="2"/>
        <v>2015</v>
      </c>
      <c r="E30" s="823">
        <f t="shared" si="1"/>
        <v>9.9093989208181715E-2</v>
      </c>
      <c r="F30" s="823">
        <f t="shared" si="1"/>
        <v>4.0888442715522652E-2</v>
      </c>
      <c r="G30" s="823">
        <f t="shared" si="1"/>
        <v>0.1524758438950935</v>
      </c>
      <c r="H30" s="823">
        <f t="shared" si="1"/>
        <v>2.6728573221232278E-2</v>
      </c>
      <c r="I30" s="823">
        <f t="shared" si="1"/>
        <v>0.46390764211318858</v>
      </c>
      <c r="J30" s="823">
        <f t="shared" si="1"/>
        <v>3.1858451499560798E-2</v>
      </c>
      <c r="K30" s="823">
        <f t="shared" si="1"/>
        <v>2.916300665077174E-2</v>
      </c>
      <c r="L30" s="823">
        <f t="shared" si="1"/>
        <v>2.5453632827205419E-2</v>
      </c>
      <c r="M30" s="823">
        <f t="shared" si="1"/>
        <v>0.12402559919688803</v>
      </c>
      <c r="N30" s="823">
        <f t="shared" si="1"/>
        <v>0.67440833228761454</v>
      </c>
      <c r="O30" s="823">
        <f t="shared" si="1"/>
        <v>6.4048186723552874E-3</v>
      </c>
      <c r="P30" s="273">
        <f t="shared" si="1"/>
        <v>1</v>
      </c>
      <c r="Q30" s="132"/>
    </row>
    <row r="31" spans="3:17" x14ac:dyDescent="0.3">
      <c r="C31" s="129"/>
      <c r="D31" s="683" t="str">
        <f t="shared" si="2"/>
        <v>2016</v>
      </c>
      <c r="E31" s="823">
        <f t="shared" si="1"/>
        <v>0.10052792643089738</v>
      </c>
      <c r="F31" s="823">
        <f t="shared" si="1"/>
        <v>4.5051786331711197E-2</v>
      </c>
      <c r="G31" s="823">
        <f t="shared" si="1"/>
        <v>0.16271280905370608</v>
      </c>
      <c r="H31" s="823">
        <f t="shared" si="1"/>
        <v>2.4146312513869037E-2</v>
      </c>
      <c r="I31" s="823">
        <f t="shared" si="1"/>
        <v>0.44593527611636063</v>
      </c>
      <c r="J31" s="823">
        <f t="shared" si="1"/>
        <v>2.1478297217936083E-2</v>
      </c>
      <c r="K31" s="823">
        <f t="shared" si="1"/>
        <v>3.3151509209039261E-2</v>
      </c>
      <c r="L31" s="823">
        <f t="shared" si="1"/>
        <v>3.2072949834087636E-2</v>
      </c>
      <c r="M31" s="823">
        <f t="shared" si="1"/>
        <v>0.12348730757520229</v>
      </c>
      <c r="N31" s="823">
        <f t="shared" si="1"/>
        <v>0.65612533995262601</v>
      </c>
      <c r="O31" s="823">
        <f t="shared" si="1"/>
        <v>1.1435825717190274E-2</v>
      </c>
      <c r="P31" s="273">
        <f t="shared" si="1"/>
        <v>1</v>
      </c>
      <c r="Q31" s="132"/>
    </row>
    <row r="32" spans="3:17" x14ac:dyDescent="0.3">
      <c r="C32" s="129"/>
      <c r="D32" s="683" t="str">
        <f t="shared" si="2"/>
        <v>2017</v>
      </c>
      <c r="E32" s="823">
        <f t="shared" si="1"/>
        <v>0.11280439987871058</v>
      </c>
      <c r="F32" s="823">
        <f t="shared" si="1"/>
        <v>5.3665345727161522E-2</v>
      </c>
      <c r="G32" s="823">
        <f t="shared" si="1"/>
        <v>0.15880550821317665</v>
      </c>
      <c r="H32" s="823">
        <f t="shared" si="1"/>
        <v>2.6077227909116579E-2</v>
      </c>
      <c r="I32" s="823">
        <f t="shared" si="1"/>
        <v>0.41792574159077367</v>
      </c>
      <c r="J32" s="823">
        <f t="shared" si="1"/>
        <v>3.2418783132404143E-2</v>
      </c>
      <c r="K32" s="823">
        <f t="shared" si="1"/>
        <v>3.2878846495676448E-2</v>
      </c>
      <c r="L32" s="823">
        <f t="shared" si="1"/>
        <v>2.166480201591401E-2</v>
      </c>
      <c r="M32" s="823">
        <f t="shared" si="1"/>
        <v>0.12681542048745809</v>
      </c>
      <c r="N32" s="823">
        <f t="shared" si="1"/>
        <v>0.63170359372222629</v>
      </c>
      <c r="O32" s="823">
        <f t="shared" si="1"/>
        <v>1.6943924549608348E-2</v>
      </c>
      <c r="P32" s="273">
        <f t="shared" si="1"/>
        <v>1</v>
      </c>
      <c r="Q32" s="132"/>
    </row>
    <row r="33" spans="3:17" x14ac:dyDescent="0.3">
      <c r="C33" s="129"/>
      <c r="D33" s="683" t="str">
        <f t="shared" si="2"/>
        <v>2018</v>
      </c>
      <c r="E33" s="823">
        <f t="shared" si="1"/>
        <v>0.11959958387728459</v>
      </c>
      <c r="F33" s="823">
        <f t="shared" si="1"/>
        <v>5.3305523825065274E-2</v>
      </c>
      <c r="G33" s="823">
        <f t="shared" si="1"/>
        <v>0.14693313479112272</v>
      </c>
      <c r="H33" s="823">
        <f t="shared" si="1"/>
        <v>2.5161145561357703E-2</v>
      </c>
      <c r="I33" s="823">
        <f t="shared" si="1"/>
        <v>0.43454226501305482</v>
      </c>
      <c r="J33" s="823">
        <f t="shared" si="1"/>
        <v>3.0587059399477808E-2</v>
      </c>
      <c r="K33" s="823">
        <f t="shared" si="1"/>
        <v>3.2387198107049604E-2</v>
      </c>
      <c r="L33" s="823">
        <f t="shared" si="1"/>
        <v>2.2636871736292429E-2</v>
      </c>
      <c r="M33" s="823">
        <f t="shared" si="1"/>
        <v>0.12200146866840735</v>
      </c>
      <c r="N33" s="823">
        <f t="shared" si="1"/>
        <v>0.64215486292428203</v>
      </c>
      <c r="O33" s="823">
        <f t="shared" si="1"/>
        <v>1.2845749020887757E-2</v>
      </c>
      <c r="P33" s="273">
        <f t="shared" si="1"/>
        <v>1</v>
      </c>
      <c r="Q33" s="132"/>
    </row>
    <row r="34" spans="3:17" x14ac:dyDescent="0.3">
      <c r="C34" s="129"/>
      <c r="D34" s="683" t="str">
        <f t="shared" si="2"/>
        <v>2019</v>
      </c>
      <c r="E34" s="823">
        <f t="shared" si="1"/>
        <v>0.11160850122170485</v>
      </c>
      <c r="F34" s="823">
        <f t="shared" si="1"/>
        <v>5.1892489972799778E-2</v>
      </c>
      <c r="G34" s="823">
        <f t="shared" si="1"/>
        <v>0.15133004471900791</v>
      </c>
      <c r="H34" s="823">
        <f t="shared" si="1"/>
        <v>3.0602554054677055E-2</v>
      </c>
      <c r="I34" s="823">
        <f t="shared" si="1"/>
        <v>0.42564197132451242</v>
      </c>
      <c r="J34" s="823">
        <f t="shared" si="1"/>
        <v>3.2405144991010097E-2</v>
      </c>
      <c r="K34" s="823">
        <f t="shared" si="1"/>
        <v>3.205937946613803E-2</v>
      </c>
      <c r="L34" s="823">
        <f t="shared" si="1"/>
        <v>1.9390530634825504E-2</v>
      </c>
      <c r="M34" s="823">
        <f t="shared" si="1"/>
        <v>0.12264994698261958</v>
      </c>
      <c r="N34" s="823">
        <f t="shared" si="1"/>
        <v>0.63214697339910564</v>
      </c>
      <c r="O34" s="823">
        <f t="shared" si="1"/>
        <v>2.2419436632704674E-2</v>
      </c>
      <c r="P34" s="273">
        <f t="shared" si="1"/>
        <v>1</v>
      </c>
      <c r="Q34" s="132"/>
    </row>
    <row r="35" spans="3:17" x14ac:dyDescent="0.3">
      <c r="C35" s="129"/>
      <c r="D35" s="683" t="str">
        <f t="shared" si="2"/>
        <v>2020</v>
      </c>
      <c r="E35" s="823">
        <f t="shared" si="1"/>
        <v>0.11499195553605381</v>
      </c>
      <c r="F35" s="823">
        <f t="shared" si="1"/>
        <v>4.8018136609624104E-2</v>
      </c>
      <c r="G35" s="823">
        <f t="shared" si="1"/>
        <v>0.13277265857344839</v>
      </c>
      <c r="H35" s="823">
        <f t="shared" si="1"/>
        <v>1.5713519574862268E-2</v>
      </c>
      <c r="I35" s="823">
        <f t="shared" si="1"/>
        <v>0.46020671834625321</v>
      </c>
      <c r="J35" s="823">
        <f t="shared" si="1"/>
        <v>3.3055433669738191E-2</v>
      </c>
      <c r="K35" s="823">
        <f t="shared" si="1"/>
        <v>3.2304617034761833E-2</v>
      </c>
      <c r="L35" s="823">
        <f t="shared" si="1"/>
        <v>1.8594900297401393E-2</v>
      </c>
      <c r="M35" s="823">
        <f t="shared" si="1"/>
        <v>0.1235922188094193</v>
      </c>
      <c r="N35" s="823">
        <f t="shared" si="1"/>
        <v>0.66775388815757386</v>
      </c>
      <c r="O35" s="823">
        <f t="shared" si="1"/>
        <v>2.0749841548437561E-2</v>
      </c>
      <c r="P35" s="273">
        <f t="shared" si="1"/>
        <v>1</v>
      </c>
      <c r="Q35" s="132"/>
    </row>
    <row r="36" spans="3:17" x14ac:dyDescent="0.3">
      <c r="C36" s="129"/>
      <c r="D36" s="683" t="str">
        <f t="shared" si="2"/>
        <v>2021</v>
      </c>
      <c r="E36" s="823">
        <f t="shared" si="1"/>
        <v>0.12057294439121333</v>
      </c>
      <c r="F36" s="823">
        <f t="shared" si="1"/>
        <v>4.8067709996806138E-2</v>
      </c>
      <c r="G36" s="823">
        <f t="shared" si="1"/>
        <v>0.10663526030022358</v>
      </c>
      <c r="H36" s="823">
        <f t="shared" si="1"/>
        <v>1.596046701444338E-2</v>
      </c>
      <c r="I36" s="823">
        <f t="shared" si="1"/>
        <v>0.4731981262642394</v>
      </c>
      <c r="J36" s="823">
        <f t="shared" si="1"/>
        <v>3.3380354164448706E-2</v>
      </c>
      <c r="K36" s="823">
        <f t="shared" si="1"/>
        <v>2.9410199084424573E-2</v>
      </c>
      <c r="L36" s="823">
        <f t="shared" si="1"/>
        <v>1.9225309627736966E-2</v>
      </c>
      <c r="M36" s="823">
        <f t="shared" si="1"/>
        <v>0.13139217147521193</v>
      </c>
      <c r="N36" s="823">
        <f t="shared" si="1"/>
        <v>0.68660616061606161</v>
      </c>
      <c r="O36" s="823">
        <f t="shared" si="1"/>
        <v>2.215745768125189E-2</v>
      </c>
      <c r="P36" s="273">
        <f t="shared" si="1"/>
        <v>1</v>
      </c>
      <c r="Q36" s="132"/>
    </row>
    <row r="37" spans="3:17" ht="15" thickBot="1" x14ac:dyDescent="0.35">
      <c r="C37" s="129"/>
      <c r="D37" s="36" t="str">
        <f>D20</f>
        <v>2022</v>
      </c>
      <c r="E37" s="824">
        <f t="shared" si="1"/>
        <v>0.11714497999758434</v>
      </c>
      <c r="F37" s="824">
        <f t="shared" si="1"/>
        <v>5.5296705549069063E-2</v>
      </c>
      <c r="G37" s="824">
        <f t="shared" si="1"/>
        <v>0.10877434420259355</v>
      </c>
      <c r="H37" s="824">
        <f t="shared" si="1"/>
        <v>1.8080866124728697E-2</v>
      </c>
      <c r="I37" s="824">
        <f t="shared" si="1"/>
        <v>0.45735075050234797</v>
      </c>
      <c r="J37" s="824">
        <f t="shared" si="1"/>
        <v>2.9042848724640122E-2</v>
      </c>
      <c r="K37" s="824">
        <f t="shared" si="1"/>
        <v>2.4555573042673039E-2</v>
      </c>
      <c r="L37" s="824">
        <f t="shared" si="1"/>
        <v>2.0090257926849354E-2</v>
      </c>
      <c r="M37" s="824">
        <f t="shared" si="1"/>
        <v>0.14835826467606333</v>
      </c>
      <c r="N37" s="824">
        <f t="shared" si="1"/>
        <v>0.67939769487257384</v>
      </c>
      <c r="O37" s="824">
        <f t="shared" si="1"/>
        <v>2.130540925345065E-2</v>
      </c>
      <c r="P37" s="38">
        <f t="shared" si="1"/>
        <v>1</v>
      </c>
      <c r="Q37" s="132"/>
    </row>
    <row r="38" spans="3:17" ht="15" thickTop="1" x14ac:dyDescent="0.3">
      <c r="C38" s="129"/>
      <c r="Q38" s="132"/>
    </row>
    <row r="39" spans="3:17" ht="15" thickBot="1" x14ac:dyDescent="0.35">
      <c r="C39" s="680"/>
      <c r="D39" s="681"/>
      <c r="E39" s="681"/>
      <c r="F39" s="681"/>
      <c r="G39" s="681"/>
      <c r="H39" s="681"/>
      <c r="I39" s="681"/>
      <c r="J39" s="681"/>
      <c r="K39" s="681"/>
      <c r="L39" s="681"/>
      <c r="M39" s="681"/>
      <c r="N39" s="681"/>
      <c r="O39" s="681"/>
      <c r="P39" s="681"/>
      <c r="Q39" s="682"/>
    </row>
    <row r="40" spans="3:17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C31B0-7BAA-4B87-91C5-361724553C6D}">
  <sheetPr>
    <pageSetUpPr fitToPage="1"/>
  </sheetPr>
  <dimension ref="C2:N27"/>
  <sheetViews>
    <sheetView zoomScaleNormal="100" workbookViewId="0">
      <selection activeCell="C2" sqref="C2"/>
    </sheetView>
  </sheetViews>
  <sheetFormatPr defaultColWidth="8.6640625" defaultRowHeight="14.4" x14ac:dyDescent="0.3"/>
  <cols>
    <col min="5" max="5" width="14.88671875" customWidth="1"/>
    <col min="6" max="6" width="14.6640625" customWidth="1"/>
    <col min="7" max="7" width="13.6640625" customWidth="1"/>
    <col min="8" max="8" width="15" customWidth="1"/>
    <col min="9" max="9" width="19.33203125" customWidth="1"/>
    <col min="10" max="10" width="9.5546875" customWidth="1"/>
    <col min="11" max="11" width="11.5546875" customWidth="1"/>
    <col min="12" max="12" width="11" customWidth="1"/>
    <col min="13" max="13" width="11.44140625" bestFit="1" customWidth="1"/>
    <col min="14" max="14" width="11" bestFit="1" customWidth="1"/>
  </cols>
  <sheetData>
    <row r="2" spans="3:14" ht="15" thickBot="1" x14ac:dyDescent="0.35"/>
    <row r="3" spans="3:14" ht="47.4" thickTop="1" thickBot="1" x14ac:dyDescent="0.9">
      <c r="C3" s="343" t="s">
        <v>433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2"/>
    </row>
    <row r="4" spans="3:14" ht="16.2" customHeight="1" thickTop="1" x14ac:dyDescent="0.85">
      <c r="C4" s="94"/>
    </row>
    <row r="6" spans="3:14" ht="15" thickBot="1" x14ac:dyDescent="0.35"/>
    <row r="7" spans="3:14" ht="44.4" thickTop="1" thickBot="1" x14ac:dyDescent="0.35">
      <c r="D7" s="242" t="s">
        <v>10</v>
      </c>
      <c r="E7" s="243" t="s">
        <v>434</v>
      </c>
      <c r="F7" s="243" t="s">
        <v>411</v>
      </c>
      <c r="G7" s="244" t="s">
        <v>435</v>
      </c>
    </row>
    <row r="8" spans="3:14" x14ac:dyDescent="0.3">
      <c r="D8" s="11" t="s">
        <v>57</v>
      </c>
      <c r="E8" s="8">
        <v>6.76733435884434</v>
      </c>
      <c r="F8" s="812">
        <v>90.463451440599997</v>
      </c>
      <c r="G8" s="810">
        <v>7.4807386309905494E-2</v>
      </c>
    </row>
    <row r="9" spans="3:14" x14ac:dyDescent="0.3">
      <c r="D9" s="3" t="s">
        <v>388</v>
      </c>
      <c r="E9" s="5">
        <v>6.5689224968839302</v>
      </c>
      <c r="F9" s="44">
        <v>94.127309789799995</v>
      </c>
      <c r="G9" s="690">
        <v>6.9787636675830766E-2</v>
      </c>
    </row>
    <row r="10" spans="3:14" x14ac:dyDescent="0.3">
      <c r="D10" s="3" t="s">
        <v>389</v>
      </c>
      <c r="E10" s="5">
        <v>7.1143424563855104</v>
      </c>
      <c r="F10" s="44">
        <v>94.661841237600001</v>
      </c>
      <c r="G10" s="690">
        <v>7.5155335702044954E-2</v>
      </c>
    </row>
    <row r="11" spans="3:14" x14ac:dyDescent="0.3">
      <c r="D11" s="3" t="s">
        <v>390</v>
      </c>
      <c r="E11" s="5">
        <v>7.0384867420049799</v>
      </c>
      <c r="F11" s="44">
        <v>100.4136263586</v>
      </c>
      <c r="G11" s="690">
        <v>7.009493628752074E-2</v>
      </c>
    </row>
    <row r="12" spans="3:14" x14ac:dyDescent="0.3">
      <c r="D12" s="3" t="s">
        <v>391</v>
      </c>
      <c r="E12" s="5">
        <v>7.2263102651606301</v>
      </c>
      <c r="F12" s="44">
        <v>96.422541289999998</v>
      </c>
      <c r="G12" s="690">
        <v>7.4944200479292622E-2</v>
      </c>
    </row>
    <row r="13" spans="3:14" x14ac:dyDescent="0.3">
      <c r="D13" s="3" t="s">
        <v>58</v>
      </c>
      <c r="E13" s="5">
        <v>7.0855731349017796</v>
      </c>
      <c r="F13" s="44">
        <v>81.496256810800006</v>
      </c>
      <c r="G13" s="690">
        <v>8.694354087147213E-2</v>
      </c>
    </row>
    <row r="14" spans="3:14" x14ac:dyDescent="0.3">
      <c r="D14" s="3" t="s">
        <v>59</v>
      </c>
      <c r="E14" s="5">
        <v>7.0399532143348802</v>
      </c>
      <c r="F14" s="44">
        <v>100.86149114059999</v>
      </c>
      <c r="G14" s="690">
        <v>6.979822660485209E-2</v>
      </c>
    </row>
    <row r="15" spans="3:14" x14ac:dyDescent="0.3">
      <c r="D15" s="3" t="s">
        <v>60</v>
      </c>
      <c r="E15" s="5">
        <v>7.2219345398512598</v>
      </c>
      <c r="F15" s="44">
        <v>105.28970491770001</v>
      </c>
      <c r="G15" s="690">
        <v>6.859107968339645E-2</v>
      </c>
    </row>
    <row r="16" spans="3:14" x14ac:dyDescent="0.3">
      <c r="D16" s="3" t="s">
        <v>21</v>
      </c>
      <c r="E16" s="5">
        <v>7.5338097071482597</v>
      </c>
      <c r="F16" s="44">
        <v>100.8321942112</v>
      </c>
      <c r="G16" s="690">
        <v>7.4716312246148039E-2</v>
      </c>
    </row>
    <row r="17" spans="4:7" x14ac:dyDescent="0.3">
      <c r="D17" s="3" t="s">
        <v>22</v>
      </c>
      <c r="E17" s="5">
        <v>7.5167644199686796</v>
      </c>
      <c r="F17" s="44">
        <v>101.0721682062</v>
      </c>
      <c r="G17" s="690">
        <v>7.4370269811898468E-2</v>
      </c>
    </row>
    <row r="18" spans="4:7" x14ac:dyDescent="0.3">
      <c r="D18" s="3" t="s">
        <v>23</v>
      </c>
      <c r="E18" s="5">
        <v>7.8271649718205101</v>
      </c>
      <c r="F18" s="44">
        <v>103.6911810813</v>
      </c>
      <c r="G18" s="690">
        <v>7.5485348803998584E-2</v>
      </c>
    </row>
    <row r="19" spans="4:7" x14ac:dyDescent="0.3">
      <c r="D19" s="3" t="s">
        <v>24</v>
      </c>
      <c r="E19" s="5">
        <v>8.1784524916181294</v>
      </c>
      <c r="F19" s="44">
        <v>114.5232771826</v>
      </c>
      <c r="G19" s="690">
        <v>7.1413014828226692E-2</v>
      </c>
    </row>
    <row r="20" spans="4:7" x14ac:dyDescent="0.3">
      <c r="D20" s="3" t="s">
        <v>25</v>
      </c>
      <c r="E20" s="5">
        <v>8.3256902169867395</v>
      </c>
      <c r="F20" s="44">
        <v>119.1298347923</v>
      </c>
      <c r="G20" s="690">
        <v>6.9887532636156005E-2</v>
      </c>
    </row>
    <row r="21" spans="4:7" x14ac:dyDescent="0.3">
      <c r="D21" s="3" t="s">
        <v>26</v>
      </c>
      <c r="E21" s="5">
        <v>8.5947300328494798</v>
      </c>
      <c r="F21" s="44">
        <v>128.33335705249999</v>
      </c>
      <c r="G21" s="690">
        <v>6.6971909955830536E-2</v>
      </c>
    </row>
    <row r="22" spans="4:7" x14ac:dyDescent="0.3">
      <c r="D22" s="3" t="s">
        <v>27</v>
      </c>
      <c r="E22" s="5">
        <v>8.8988244250429993</v>
      </c>
      <c r="F22" s="44">
        <v>131.132401929</v>
      </c>
      <c r="G22" s="690">
        <v>6.7861369837953225E-2</v>
      </c>
    </row>
    <row r="23" spans="4:7" x14ac:dyDescent="0.3">
      <c r="D23" s="3" t="s">
        <v>28</v>
      </c>
      <c r="E23" s="5">
        <v>9.2579664533286401</v>
      </c>
      <c r="F23" s="44">
        <v>134.4188855445</v>
      </c>
      <c r="G23" s="690">
        <v>6.8874000969631213E-2</v>
      </c>
    </row>
    <row r="24" spans="4:7" x14ac:dyDescent="0.3">
      <c r="D24" s="3" t="s">
        <v>29</v>
      </c>
      <c r="E24" s="5">
        <v>8.8599176058972802</v>
      </c>
      <c r="F24" s="44">
        <v>128.78223793609999</v>
      </c>
      <c r="G24" s="690">
        <v>6.8797667658900691E-2</v>
      </c>
    </row>
    <row r="25" spans="4:7" x14ac:dyDescent="0.3">
      <c r="D25" s="3" t="s">
        <v>30</v>
      </c>
      <c r="E25" s="5">
        <v>9.6371712617763698</v>
      </c>
      <c r="F25" s="44">
        <v>151.2253020181</v>
      </c>
      <c r="G25" s="690">
        <v>6.3727240965423274E-2</v>
      </c>
    </row>
    <row r="26" spans="4:7" ht="15" thickBot="1" x14ac:dyDescent="0.35">
      <c r="D26" s="4" t="s">
        <v>31</v>
      </c>
      <c r="E26" s="7">
        <v>11.020199863702199</v>
      </c>
      <c r="F26" s="813">
        <v>178.57685890030001</v>
      </c>
      <c r="G26" s="811">
        <v>6.1711242607614743E-2</v>
      </c>
    </row>
    <row r="27" spans="4:7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E4FA6-84A1-4D13-BFFB-94CCED7B82E9}">
  <sheetPr>
    <pageSetUpPr fitToPage="1"/>
  </sheetPr>
  <dimension ref="C1:P21"/>
  <sheetViews>
    <sheetView zoomScaleNormal="100" workbookViewId="0">
      <selection activeCell="C3" sqref="C3"/>
    </sheetView>
  </sheetViews>
  <sheetFormatPr defaultColWidth="8.6640625" defaultRowHeight="14.4" x14ac:dyDescent="0.3"/>
  <cols>
    <col min="4" max="4" width="10.33203125" customWidth="1"/>
    <col min="5" max="5" width="12.6640625" customWidth="1"/>
    <col min="6" max="14" width="10.88671875" customWidth="1"/>
  </cols>
  <sheetData>
    <row r="1" spans="3:16" x14ac:dyDescent="0.3">
      <c r="C1" s="13"/>
      <c r="D1" s="245"/>
      <c r="E1" s="246"/>
      <c r="F1" s="247"/>
      <c r="G1" s="198"/>
    </row>
    <row r="2" spans="3:16" ht="15" thickBot="1" x14ac:dyDescent="0.35">
      <c r="C2" s="13"/>
      <c r="D2" s="245"/>
      <c r="E2" s="246"/>
      <c r="F2" s="247"/>
      <c r="G2" s="198"/>
    </row>
    <row r="3" spans="3:16" ht="47.4" thickTop="1" thickBot="1" x14ac:dyDescent="0.9">
      <c r="C3" s="343" t="s">
        <v>436</v>
      </c>
      <c r="D3" s="661"/>
      <c r="E3" s="662"/>
      <c r="F3" s="663"/>
      <c r="G3" s="664"/>
      <c r="H3" s="341"/>
      <c r="I3" s="341"/>
      <c r="J3" s="341"/>
      <c r="K3" s="341"/>
      <c r="L3" s="341"/>
      <c r="M3" s="341"/>
      <c r="N3" s="341"/>
      <c r="O3" s="341"/>
      <c r="P3" s="342"/>
    </row>
    <row r="4" spans="3:16" ht="15" thickTop="1" x14ac:dyDescent="0.3">
      <c r="C4" s="13"/>
      <c r="D4" s="245"/>
      <c r="E4" s="246"/>
      <c r="F4" s="247"/>
      <c r="G4" s="198"/>
    </row>
    <row r="6" spans="3:16" ht="15" thickBot="1" x14ac:dyDescent="0.35"/>
    <row r="7" spans="3:16" ht="22.2" thickTop="1" thickBot="1" x14ac:dyDescent="0.45">
      <c r="D7" s="268"/>
      <c r="E7" s="671"/>
      <c r="F7" s="672" t="s">
        <v>437</v>
      </c>
      <c r="G7" s="365"/>
      <c r="H7" s="365"/>
      <c r="I7" s="365"/>
      <c r="J7" s="365"/>
      <c r="K7" s="365"/>
      <c r="L7" s="365"/>
      <c r="M7" s="366"/>
    </row>
    <row r="8" spans="3:16" ht="15.6" thickTop="1" thickBot="1" x14ac:dyDescent="0.35"/>
    <row r="9" spans="3:16" ht="27.6" customHeight="1" thickTop="1" x14ac:dyDescent="0.3">
      <c r="D9" s="12"/>
      <c r="E9" s="658" t="s">
        <v>10</v>
      </c>
      <c r="F9" s="658" t="s">
        <v>152</v>
      </c>
      <c r="G9" s="658" t="s">
        <v>153</v>
      </c>
      <c r="H9" s="658" t="s">
        <v>38</v>
      </c>
      <c r="I9" s="658" t="s">
        <v>39</v>
      </c>
      <c r="J9" s="658" t="s">
        <v>15</v>
      </c>
      <c r="K9" s="658" t="s">
        <v>18</v>
      </c>
      <c r="L9" s="658" t="s">
        <v>16</v>
      </c>
      <c r="M9" s="658" t="s">
        <v>17</v>
      </c>
      <c r="N9" s="658" t="s">
        <v>416</v>
      </c>
      <c r="O9" s="660" t="s">
        <v>20</v>
      </c>
    </row>
    <row r="10" spans="3:16" x14ac:dyDescent="0.3">
      <c r="D10" s="684" t="s">
        <v>21</v>
      </c>
      <c r="E10" s="825">
        <v>7.5339999999999998</v>
      </c>
      <c r="F10" s="825">
        <v>0.82</v>
      </c>
      <c r="G10" s="825">
        <v>0.42099999999999999</v>
      </c>
      <c r="H10" s="825">
        <v>7.0629999999999997</v>
      </c>
      <c r="I10" s="825">
        <v>0.22700000000000001</v>
      </c>
      <c r="J10" s="825">
        <v>7.609</v>
      </c>
      <c r="K10" s="825">
        <v>1.577</v>
      </c>
      <c r="L10" s="825">
        <v>7.2779999999999996</v>
      </c>
      <c r="M10" s="825">
        <v>1.103</v>
      </c>
      <c r="N10" s="825">
        <v>1.5249999999999986</v>
      </c>
      <c r="O10" s="826">
        <v>35.156999999999996</v>
      </c>
    </row>
    <row r="11" spans="3:16" x14ac:dyDescent="0.3">
      <c r="D11" s="3" t="s">
        <v>22</v>
      </c>
      <c r="E11" s="44">
        <v>7.5170000000000003</v>
      </c>
      <c r="F11" s="44">
        <v>0.88800000000000001</v>
      </c>
      <c r="G11" s="44">
        <v>0.49099999999999999</v>
      </c>
      <c r="H11" s="44">
        <v>8.2319999999999993</v>
      </c>
      <c r="I11" s="44">
        <v>0.22</v>
      </c>
      <c r="J11" s="44">
        <v>8.9060000000000006</v>
      </c>
      <c r="K11" s="44">
        <v>1.827</v>
      </c>
      <c r="L11" s="44">
        <v>5.7990000000000004</v>
      </c>
      <c r="M11" s="44">
        <v>1.056</v>
      </c>
      <c r="N11" s="44">
        <v>1.5470000000000041</v>
      </c>
      <c r="O11" s="78">
        <v>36.482999999999997</v>
      </c>
    </row>
    <row r="12" spans="3:16" x14ac:dyDescent="0.3">
      <c r="D12" s="3" t="s">
        <v>23</v>
      </c>
      <c r="E12" s="44">
        <v>7.827</v>
      </c>
      <c r="F12" s="44">
        <v>0.97199999999999998</v>
      </c>
      <c r="G12" s="44">
        <v>0.48499999999999999</v>
      </c>
      <c r="H12" s="44">
        <v>8.9109999999999996</v>
      </c>
      <c r="I12" s="44">
        <v>0.219</v>
      </c>
      <c r="J12" s="44">
        <v>10.034000000000001</v>
      </c>
      <c r="K12" s="44">
        <v>1.698</v>
      </c>
      <c r="L12" s="44">
        <v>5.367</v>
      </c>
      <c r="M12" s="44">
        <v>1.1000000000000001</v>
      </c>
      <c r="N12" s="44">
        <v>1.5249999999999986</v>
      </c>
      <c r="O12" s="78">
        <v>38.137999999999998</v>
      </c>
    </row>
    <row r="13" spans="3:16" x14ac:dyDescent="0.3">
      <c r="D13" s="3" t="s">
        <v>24</v>
      </c>
      <c r="E13" s="44">
        <v>8.1780000000000008</v>
      </c>
      <c r="F13" s="44">
        <v>1.1539999999999999</v>
      </c>
      <c r="G13" s="44">
        <v>0.58899999999999997</v>
      </c>
      <c r="H13" s="44">
        <v>10.978</v>
      </c>
      <c r="I13" s="44">
        <v>0.19700000000000001</v>
      </c>
      <c r="J13" s="44">
        <v>12.519</v>
      </c>
      <c r="K13" s="44">
        <v>2.141</v>
      </c>
      <c r="L13" s="44">
        <v>6.0810000000000004</v>
      </c>
      <c r="M13" s="44">
        <v>1.37</v>
      </c>
      <c r="N13" s="44">
        <v>1.7010000000000005</v>
      </c>
      <c r="O13" s="78">
        <v>44.908000000000001</v>
      </c>
    </row>
    <row r="14" spans="3:16" x14ac:dyDescent="0.3">
      <c r="D14" s="3" t="s">
        <v>25</v>
      </c>
      <c r="E14" s="44">
        <v>8.3260000000000005</v>
      </c>
      <c r="F14" s="44">
        <v>1.242</v>
      </c>
      <c r="G14" s="44">
        <v>0.55600000000000005</v>
      </c>
      <c r="H14" s="44">
        <v>9.7739999999999991</v>
      </c>
      <c r="I14" s="44">
        <v>0.19500000000000001</v>
      </c>
      <c r="J14" s="44">
        <v>12.579000000000001</v>
      </c>
      <c r="K14" s="44">
        <v>2.1880000000000002</v>
      </c>
      <c r="L14" s="44">
        <v>7.06</v>
      </c>
      <c r="M14" s="44">
        <v>1.2549999999999999</v>
      </c>
      <c r="N14" s="44">
        <v>1.6229999999999905</v>
      </c>
      <c r="O14" s="78">
        <v>44.798000000000002</v>
      </c>
    </row>
    <row r="15" spans="3:16" x14ac:dyDescent="0.3">
      <c r="D15" s="3" t="s">
        <v>26</v>
      </c>
      <c r="E15" s="44">
        <v>8.5950000000000006</v>
      </c>
      <c r="F15" s="44">
        <v>0.98</v>
      </c>
      <c r="G15" s="44">
        <v>0.53700000000000003</v>
      </c>
      <c r="H15" s="44">
        <v>9.6219999999999999</v>
      </c>
      <c r="I15" s="44">
        <v>0.20799999999999999</v>
      </c>
      <c r="J15" s="44">
        <v>13.356</v>
      </c>
      <c r="K15" s="44">
        <v>2.7839999999999998</v>
      </c>
      <c r="L15" s="44">
        <v>6.7309999999999999</v>
      </c>
      <c r="M15" s="44">
        <v>1.44</v>
      </c>
      <c r="N15" s="44">
        <v>1.6670000000000016</v>
      </c>
      <c r="O15" s="78">
        <v>45.92</v>
      </c>
    </row>
    <row r="16" spans="3:16" x14ac:dyDescent="0.3">
      <c r="D16" s="3" t="s">
        <v>27</v>
      </c>
      <c r="E16" s="44">
        <v>8.8989999999999991</v>
      </c>
      <c r="F16" s="44">
        <v>1.0289999999999999</v>
      </c>
      <c r="G16" s="44">
        <v>0.65700000000000003</v>
      </c>
      <c r="H16" s="44">
        <v>9.5289999999999999</v>
      </c>
      <c r="I16" s="44">
        <v>0.20799999999999999</v>
      </c>
      <c r="J16" s="44">
        <v>12.962999999999999</v>
      </c>
      <c r="K16" s="44">
        <v>2.738</v>
      </c>
      <c r="L16" s="44">
        <v>6.4180000000000001</v>
      </c>
      <c r="M16" s="44">
        <v>1.627</v>
      </c>
      <c r="N16" s="44">
        <v>1.7250000000000014</v>
      </c>
      <c r="O16" s="78">
        <v>45.792999999999999</v>
      </c>
    </row>
    <row r="17" spans="4:15" x14ac:dyDescent="0.3">
      <c r="D17" s="3" t="s">
        <v>28</v>
      </c>
      <c r="E17" s="44">
        <v>9.2579999999999991</v>
      </c>
      <c r="F17" s="44">
        <v>1.044</v>
      </c>
      <c r="G17" s="44">
        <v>0.69399999999999995</v>
      </c>
      <c r="H17" s="44">
        <v>9.3659999999999997</v>
      </c>
      <c r="I17" s="44">
        <v>0.21299999999999999</v>
      </c>
      <c r="J17" s="44">
        <v>13.539</v>
      </c>
      <c r="K17" s="44">
        <v>2.8969999999999998</v>
      </c>
      <c r="L17" s="44">
        <v>7.8070000000000004</v>
      </c>
      <c r="M17" s="44">
        <v>1.609</v>
      </c>
      <c r="N17" s="44">
        <v>1.7520000000000024</v>
      </c>
      <c r="O17" s="78">
        <v>48.179000000000002</v>
      </c>
    </row>
    <row r="18" spans="4:15" x14ac:dyDescent="0.3">
      <c r="D18" s="3" t="s">
        <v>29</v>
      </c>
      <c r="E18" s="44">
        <v>8.86</v>
      </c>
      <c r="F18" s="44">
        <v>0.91500000000000004</v>
      </c>
      <c r="G18" s="44">
        <v>0.76300000000000001</v>
      </c>
      <c r="H18" s="44">
        <v>8.875</v>
      </c>
      <c r="I18" s="44">
        <v>0.186</v>
      </c>
      <c r="J18" s="44">
        <v>13.637</v>
      </c>
      <c r="K18" s="44">
        <v>2.7450000000000001</v>
      </c>
      <c r="L18" s="44">
        <v>8.0180000000000007</v>
      </c>
      <c r="M18" s="44">
        <v>1.41</v>
      </c>
      <c r="N18" s="44">
        <v>1.6520000000000081</v>
      </c>
      <c r="O18" s="78">
        <v>47.061</v>
      </c>
    </row>
    <row r="19" spans="4:15" x14ac:dyDescent="0.3">
      <c r="D19" s="3" t="s">
        <v>30</v>
      </c>
      <c r="E19" s="44">
        <v>9.6370000000000005</v>
      </c>
      <c r="F19" s="44">
        <v>1.083</v>
      </c>
      <c r="G19" s="44">
        <v>0.68100000000000005</v>
      </c>
      <c r="H19" s="44">
        <v>10.853</v>
      </c>
      <c r="I19" s="44">
        <v>0.251</v>
      </c>
      <c r="J19" s="44">
        <v>17.814</v>
      </c>
      <c r="K19" s="44">
        <v>2.7120000000000002</v>
      </c>
      <c r="L19" s="44">
        <v>7.2629999999999999</v>
      </c>
      <c r="M19" s="44">
        <v>1.583</v>
      </c>
      <c r="N19" s="44">
        <v>1.9709999999999965</v>
      </c>
      <c r="O19" s="78">
        <v>53.847999999999999</v>
      </c>
    </row>
    <row r="20" spans="4:15" ht="15" thickBot="1" x14ac:dyDescent="0.35">
      <c r="D20" s="687" t="s">
        <v>31</v>
      </c>
      <c r="E20" s="827">
        <v>11.02</v>
      </c>
      <c r="F20" s="827">
        <v>1.226</v>
      </c>
      <c r="G20" s="827">
        <v>0.76900000000000002</v>
      </c>
      <c r="H20" s="827">
        <v>12.727</v>
      </c>
      <c r="I20" s="827">
        <v>0.36</v>
      </c>
      <c r="J20" s="827">
        <v>21.844000000000001</v>
      </c>
      <c r="K20" s="827">
        <v>3.056</v>
      </c>
      <c r="L20" s="827">
        <v>9.3140000000000001</v>
      </c>
      <c r="M20" s="827">
        <v>1.8340000000000001</v>
      </c>
      <c r="N20" s="827">
        <v>2.5839999999999961</v>
      </c>
      <c r="O20" s="828">
        <v>64.733999999999995</v>
      </c>
    </row>
    <row r="21" spans="4:15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2948B-FA56-49E2-9A2E-40BC63EBF233}">
  <sheetPr>
    <pageSetUpPr fitToPage="1"/>
  </sheetPr>
  <dimension ref="C1:S41"/>
  <sheetViews>
    <sheetView topLeftCell="C1" zoomScale="90" zoomScaleNormal="90" workbookViewId="0">
      <selection activeCell="C2" sqref="C2"/>
    </sheetView>
  </sheetViews>
  <sheetFormatPr defaultColWidth="8.6640625" defaultRowHeight="14.4" x14ac:dyDescent="0.3"/>
  <cols>
    <col min="4" max="4" width="10.33203125" customWidth="1"/>
    <col min="5" max="5" width="13.6640625" customWidth="1"/>
    <col min="6" max="6" width="12.33203125" customWidth="1"/>
    <col min="7" max="14" width="10.88671875" customWidth="1"/>
  </cols>
  <sheetData>
    <row r="1" spans="3:19" x14ac:dyDescent="0.3">
      <c r="C1" s="13"/>
      <c r="D1" s="245"/>
      <c r="E1" s="246"/>
      <c r="F1" s="247"/>
      <c r="G1" s="198"/>
    </row>
    <row r="2" spans="3:19" ht="15" thickBot="1" x14ac:dyDescent="0.35">
      <c r="C2" s="13"/>
      <c r="D2" s="245"/>
      <c r="E2" s="246"/>
      <c r="F2" s="247"/>
      <c r="G2" s="198"/>
    </row>
    <row r="3" spans="3:19" ht="47.4" thickTop="1" thickBot="1" x14ac:dyDescent="0.9">
      <c r="C3" s="343" t="s">
        <v>438</v>
      </c>
      <c r="D3" s="661"/>
      <c r="E3" s="662"/>
      <c r="F3" s="663"/>
      <c r="G3" s="664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2"/>
    </row>
    <row r="4" spans="3:19" ht="15.6" thickTop="1" thickBot="1" x14ac:dyDescent="0.35">
      <c r="C4" s="13"/>
      <c r="D4" s="245"/>
      <c r="E4" s="246"/>
      <c r="F4" s="247"/>
      <c r="G4" s="198"/>
    </row>
    <row r="5" spans="3:19" ht="15" thickTop="1" x14ac:dyDescent="0.3">
      <c r="C5" s="673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679"/>
    </row>
    <row r="6" spans="3:19" ht="15" thickBot="1" x14ac:dyDescent="0.35">
      <c r="C6" s="129"/>
      <c r="P6" s="132"/>
    </row>
    <row r="7" spans="3:19" ht="22.2" thickTop="1" thickBot="1" x14ac:dyDescent="0.45">
      <c r="C7" s="129"/>
      <c r="D7" s="268"/>
      <c r="E7" s="671"/>
      <c r="F7" s="672" t="s">
        <v>437</v>
      </c>
      <c r="G7" s="365"/>
      <c r="H7" s="365"/>
      <c r="I7" s="365"/>
      <c r="J7" s="365"/>
      <c r="K7" s="365"/>
      <c r="L7" s="365"/>
      <c r="M7" s="366"/>
      <c r="P7" s="132"/>
    </row>
    <row r="8" spans="3:19" ht="15.6" thickTop="1" thickBot="1" x14ac:dyDescent="0.35">
      <c r="C8" s="129"/>
      <c r="P8" s="132"/>
    </row>
    <row r="9" spans="3:19" ht="27.6" customHeight="1" thickTop="1" x14ac:dyDescent="0.3">
      <c r="C9" s="129"/>
      <c r="D9" s="12"/>
      <c r="E9" s="658" t="s">
        <v>10</v>
      </c>
      <c r="F9" s="658" t="s">
        <v>152</v>
      </c>
      <c r="G9" s="658" t="s">
        <v>153</v>
      </c>
      <c r="H9" s="658" t="s">
        <v>38</v>
      </c>
      <c r="I9" s="658" t="s">
        <v>39</v>
      </c>
      <c r="J9" s="658" t="s">
        <v>15</v>
      </c>
      <c r="K9" s="658" t="s">
        <v>18</v>
      </c>
      <c r="L9" s="658" t="s">
        <v>16</v>
      </c>
      <c r="M9" s="658" t="s">
        <v>17</v>
      </c>
      <c r="N9" s="658" t="s">
        <v>416</v>
      </c>
      <c r="O9" s="660" t="s">
        <v>20</v>
      </c>
      <c r="P9" s="132"/>
    </row>
    <row r="10" spans="3:19" x14ac:dyDescent="0.3">
      <c r="C10" s="129"/>
      <c r="D10" s="684" t="s">
        <v>21</v>
      </c>
      <c r="E10" s="685">
        <v>7.5339999999999998</v>
      </c>
      <c r="F10" s="685">
        <v>0.82</v>
      </c>
      <c r="G10" s="685">
        <v>0.42099999999999999</v>
      </c>
      <c r="H10" s="685">
        <v>7.0629999999999997</v>
      </c>
      <c r="I10" s="685">
        <v>0.22700000000000001</v>
      </c>
      <c r="J10" s="685">
        <v>7.609</v>
      </c>
      <c r="K10" s="685">
        <v>1.577</v>
      </c>
      <c r="L10" s="685">
        <v>7.2779999999999996</v>
      </c>
      <c r="M10" s="685">
        <v>1.103</v>
      </c>
      <c r="N10" s="685">
        <v>1.5249999999999986</v>
      </c>
      <c r="O10" s="686">
        <v>35.156999999999996</v>
      </c>
      <c r="P10" s="132"/>
    </row>
    <row r="11" spans="3:19" x14ac:dyDescent="0.3">
      <c r="C11" s="129"/>
      <c r="D11" s="3" t="s">
        <v>22</v>
      </c>
      <c r="E11" s="5">
        <v>7.5170000000000003</v>
      </c>
      <c r="F11" s="5">
        <v>0.88800000000000001</v>
      </c>
      <c r="G11" s="5">
        <v>0.49099999999999999</v>
      </c>
      <c r="H11" s="5">
        <v>8.2319999999999993</v>
      </c>
      <c r="I11" s="5">
        <v>0.22</v>
      </c>
      <c r="J11" s="5">
        <v>8.9060000000000006</v>
      </c>
      <c r="K11" s="5">
        <v>1.827</v>
      </c>
      <c r="L11" s="5">
        <v>5.7990000000000004</v>
      </c>
      <c r="M11" s="5">
        <v>1.056</v>
      </c>
      <c r="N11" s="5">
        <v>1.5470000000000041</v>
      </c>
      <c r="O11" s="6">
        <v>36.482999999999997</v>
      </c>
      <c r="P11" s="132"/>
    </row>
    <row r="12" spans="3:19" x14ac:dyDescent="0.3">
      <c r="C12" s="129"/>
      <c r="D12" s="3" t="s">
        <v>23</v>
      </c>
      <c r="E12" s="5">
        <v>7.827</v>
      </c>
      <c r="F12" s="5">
        <v>0.97199999999999998</v>
      </c>
      <c r="G12" s="5">
        <v>0.48499999999999999</v>
      </c>
      <c r="H12" s="5">
        <v>8.9109999999999996</v>
      </c>
      <c r="I12" s="5">
        <v>0.219</v>
      </c>
      <c r="J12" s="5">
        <v>10.034000000000001</v>
      </c>
      <c r="K12" s="5">
        <v>1.698</v>
      </c>
      <c r="L12" s="5">
        <v>5.367</v>
      </c>
      <c r="M12" s="5">
        <v>1.1000000000000001</v>
      </c>
      <c r="N12" s="5">
        <v>1.5249999999999986</v>
      </c>
      <c r="O12" s="6">
        <v>38.137999999999998</v>
      </c>
      <c r="P12" s="132"/>
    </row>
    <row r="13" spans="3:19" x14ac:dyDescent="0.3">
      <c r="C13" s="129"/>
      <c r="D13" s="3" t="s">
        <v>24</v>
      </c>
      <c r="E13" s="5">
        <v>8.1780000000000008</v>
      </c>
      <c r="F13" s="5">
        <v>1.1539999999999999</v>
      </c>
      <c r="G13" s="5">
        <v>0.58899999999999997</v>
      </c>
      <c r="H13" s="5">
        <v>10.978</v>
      </c>
      <c r="I13" s="5">
        <v>0.19700000000000001</v>
      </c>
      <c r="J13" s="5">
        <v>12.519</v>
      </c>
      <c r="K13" s="5">
        <v>2.141</v>
      </c>
      <c r="L13" s="5">
        <v>6.0810000000000004</v>
      </c>
      <c r="M13" s="5">
        <v>1.37</v>
      </c>
      <c r="N13" s="5">
        <v>1.7010000000000005</v>
      </c>
      <c r="O13" s="6">
        <v>44.908000000000001</v>
      </c>
      <c r="P13" s="132"/>
    </row>
    <row r="14" spans="3:19" x14ac:dyDescent="0.3">
      <c r="C14" s="129"/>
      <c r="D14" s="3" t="s">
        <v>25</v>
      </c>
      <c r="E14" s="5">
        <v>8.3260000000000005</v>
      </c>
      <c r="F14" s="5">
        <v>1.242</v>
      </c>
      <c r="G14" s="5">
        <v>0.55600000000000005</v>
      </c>
      <c r="H14" s="5">
        <v>9.7739999999999991</v>
      </c>
      <c r="I14" s="5">
        <v>0.19500000000000001</v>
      </c>
      <c r="J14" s="5">
        <v>12.579000000000001</v>
      </c>
      <c r="K14" s="5">
        <v>2.1880000000000002</v>
      </c>
      <c r="L14" s="5">
        <v>7.06</v>
      </c>
      <c r="M14" s="5">
        <v>1.2549999999999999</v>
      </c>
      <c r="N14" s="5">
        <v>1.6229999999999905</v>
      </c>
      <c r="O14" s="6">
        <v>44.798000000000002</v>
      </c>
      <c r="P14" s="132"/>
    </row>
    <row r="15" spans="3:19" x14ac:dyDescent="0.3">
      <c r="C15" s="129"/>
      <c r="D15" s="3" t="s">
        <v>26</v>
      </c>
      <c r="E15" s="5">
        <v>8.5950000000000006</v>
      </c>
      <c r="F15" s="5">
        <v>0.98</v>
      </c>
      <c r="G15" s="5">
        <v>0.53700000000000003</v>
      </c>
      <c r="H15" s="5">
        <v>9.6219999999999999</v>
      </c>
      <c r="I15" s="5">
        <v>0.20799999999999999</v>
      </c>
      <c r="J15" s="5">
        <v>13.356</v>
      </c>
      <c r="K15" s="5">
        <v>2.7839999999999998</v>
      </c>
      <c r="L15" s="5">
        <v>6.7309999999999999</v>
      </c>
      <c r="M15" s="5">
        <v>1.44</v>
      </c>
      <c r="N15" s="5">
        <v>1.6670000000000016</v>
      </c>
      <c r="O15" s="6">
        <v>45.92</v>
      </c>
      <c r="P15" s="132"/>
    </row>
    <row r="16" spans="3:19" x14ac:dyDescent="0.3">
      <c r="C16" s="129"/>
      <c r="D16" s="3" t="s">
        <v>27</v>
      </c>
      <c r="E16" s="5">
        <v>8.8989999999999991</v>
      </c>
      <c r="F16" s="5">
        <v>1.0289999999999999</v>
      </c>
      <c r="G16" s="5">
        <v>0.65700000000000003</v>
      </c>
      <c r="H16" s="5">
        <v>9.5289999999999999</v>
      </c>
      <c r="I16" s="5">
        <v>0.20799999999999999</v>
      </c>
      <c r="J16" s="5">
        <v>12.962999999999999</v>
      </c>
      <c r="K16" s="5">
        <v>2.738</v>
      </c>
      <c r="L16" s="5">
        <v>6.4180000000000001</v>
      </c>
      <c r="M16" s="5">
        <v>1.627</v>
      </c>
      <c r="N16" s="5">
        <v>1.7250000000000014</v>
      </c>
      <c r="O16" s="6">
        <v>45.792999999999999</v>
      </c>
      <c r="P16" s="132"/>
    </row>
    <row r="17" spans="3:16" x14ac:dyDescent="0.3">
      <c r="C17" s="129"/>
      <c r="D17" s="3" t="s">
        <v>28</v>
      </c>
      <c r="E17" s="5">
        <v>9.2579999999999991</v>
      </c>
      <c r="F17" s="5">
        <v>1.044</v>
      </c>
      <c r="G17" s="5">
        <v>0.69399999999999995</v>
      </c>
      <c r="H17" s="5">
        <v>9.3659999999999997</v>
      </c>
      <c r="I17" s="5">
        <v>0.21299999999999999</v>
      </c>
      <c r="J17" s="5">
        <v>13.539</v>
      </c>
      <c r="K17" s="5">
        <v>2.8969999999999998</v>
      </c>
      <c r="L17" s="5">
        <v>7.8070000000000004</v>
      </c>
      <c r="M17" s="5">
        <v>1.609</v>
      </c>
      <c r="N17" s="5">
        <v>1.7520000000000024</v>
      </c>
      <c r="O17" s="6">
        <v>48.179000000000002</v>
      </c>
      <c r="P17" s="132"/>
    </row>
    <row r="18" spans="3:16" x14ac:dyDescent="0.3">
      <c r="C18" s="129"/>
      <c r="D18" s="3" t="s">
        <v>29</v>
      </c>
      <c r="E18" s="5">
        <v>8.86</v>
      </c>
      <c r="F18" s="5">
        <v>0.91500000000000004</v>
      </c>
      <c r="G18" s="5">
        <v>0.76300000000000001</v>
      </c>
      <c r="H18" s="5">
        <v>8.875</v>
      </c>
      <c r="I18" s="5">
        <v>0.186</v>
      </c>
      <c r="J18" s="5">
        <v>13.637</v>
      </c>
      <c r="K18" s="5">
        <v>2.7450000000000001</v>
      </c>
      <c r="L18" s="5">
        <v>8.0180000000000007</v>
      </c>
      <c r="M18" s="5">
        <v>1.41</v>
      </c>
      <c r="N18" s="5">
        <v>1.6520000000000081</v>
      </c>
      <c r="O18" s="6">
        <v>47.061</v>
      </c>
      <c r="P18" s="132"/>
    </row>
    <row r="19" spans="3:16" x14ac:dyDescent="0.3">
      <c r="C19" s="129"/>
      <c r="D19" s="3" t="s">
        <v>30</v>
      </c>
      <c r="E19" s="5">
        <v>9.6370000000000005</v>
      </c>
      <c r="F19" s="5">
        <v>1.083</v>
      </c>
      <c r="G19" s="5">
        <v>0.68100000000000005</v>
      </c>
      <c r="H19" s="5">
        <v>10.853</v>
      </c>
      <c r="I19" s="5">
        <v>0.251</v>
      </c>
      <c r="J19" s="5">
        <v>17.814</v>
      </c>
      <c r="K19" s="5">
        <v>2.7120000000000002</v>
      </c>
      <c r="L19" s="5">
        <v>7.2629999999999999</v>
      </c>
      <c r="M19" s="5">
        <v>1.583</v>
      </c>
      <c r="N19" s="5">
        <v>1.9709999999999965</v>
      </c>
      <c r="O19" s="6">
        <v>53.847999999999999</v>
      </c>
      <c r="P19" s="132"/>
    </row>
    <row r="20" spans="3:16" ht="15" thickBot="1" x14ac:dyDescent="0.35">
      <c r="C20" s="129"/>
      <c r="D20" s="687" t="s">
        <v>31</v>
      </c>
      <c r="E20" s="688">
        <v>11.02</v>
      </c>
      <c r="F20" s="688">
        <v>1.226</v>
      </c>
      <c r="G20" s="688">
        <v>0.76900000000000002</v>
      </c>
      <c r="H20" s="688">
        <v>12.727</v>
      </c>
      <c r="I20" s="688">
        <v>0.36</v>
      </c>
      <c r="J20" s="688">
        <v>21.844000000000001</v>
      </c>
      <c r="K20" s="688">
        <v>3.056</v>
      </c>
      <c r="L20" s="688">
        <v>9.3140000000000001</v>
      </c>
      <c r="M20" s="688">
        <v>1.8340000000000001</v>
      </c>
      <c r="N20" s="688">
        <v>2.5839999999999961</v>
      </c>
      <c r="O20" s="689">
        <v>64.733999999999995</v>
      </c>
      <c r="P20" s="132"/>
    </row>
    <row r="21" spans="3:16" ht="15" thickTop="1" x14ac:dyDescent="0.3">
      <c r="C21" s="129"/>
      <c r="P21" s="132"/>
    </row>
    <row r="22" spans="3:16" x14ac:dyDescent="0.3">
      <c r="C22" s="129"/>
      <c r="P22" s="132"/>
    </row>
    <row r="23" spans="3:16" ht="15" thickBot="1" x14ac:dyDescent="0.35">
      <c r="C23" s="129"/>
      <c r="P23" s="132"/>
    </row>
    <row r="24" spans="3:16" ht="22.2" thickTop="1" thickBot="1" x14ac:dyDescent="0.45">
      <c r="C24" s="129"/>
      <c r="E24" s="671"/>
      <c r="F24" s="672" t="s">
        <v>439</v>
      </c>
      <c r="G24" s="365"/>
      <c r="H24" s="365"/>
      <c r="I24" s="365"/>
      <c r="J24" s="365"/>
      <c r="K24" s="365"/>
      <c r="L24" s="365"/>
      <c r="M24" s="366"/>
      <c r="P24" s="132"/>
    </row>
    <row r="25" spans="3:16" ht="15" thickTop="1" x14ac:dyDescent="0.3">
      <c r="C25" s="129"/>
      <c r="P25" s="132"/>
    </row>
    <row r="26" spans="3:16" ht="15" thickBot="1" x14ac:dyDescent="0.35">
      <c r="C26" s="129"/>
      <c r="P26" s="132"/>
    </row>
    <row r="27" spans="3:16" ht="29.4" thickTop="1" x14ac:dyDescent="0.3">
      <c r="C27" s="129"/>
      <c r="D27" s="691"/>
      <c r="E27" s="692" t="str">
        <f t="shared" ref="E27:O27" si="0">E9</f>
        <v>EU27</v>
      </c>
      <c r="F27" s="692" t="str">
        <f t="shared" si="0"/>
        <v>UK</v>
      </c>
      <c r="G27" s="692" t="str">
        <f t="shared" si="0"/>
        <v>Switzerland</v>
      </c>
      <c r="H27" s="692" t="str">
        <f t="shared" si="0"/>
        <v>USA</v>
      </c>
      <c r="I27" s="692" t="str">
        <f t="shared" si="0"/>
        <v>Brazil</v>
      </c>
      <c r="J27" s="692" t="str">
        <f t="shared" si="0"/>
        <v>China</v>
      </c>
      <c r="K27" s="692" t="str">
        <f t="shared" si="0"/>
        <v>South Korea</v>
      </c>
      <c r="L27" s="692" t="str">
        <f t="shared" si="0"/>
        <v>Japan</v>
      </c>
      <c r="M27" s="692" t="str">
        <f t="shared" si="0"/>
        <v>India</v>
      </c>
      <c r="N27" s="692" t="str">
        <f t="shared" si="0"/>
        <v>Rest of the world</v>
      </c>
      <c r="O27" s="693" t="str">
        <f t="shared" si="0"/>
        <v>World</v>
      </c>
      <c r="P27" s="132"/>
    </row>
    <row r="28" spans="3:16" x14ac:dyDescent="0.3">
      <c r="C28" s="129"/>
      <c r="D28" s="684" t="str">
        <f>D10</f>
        <v>2012</v>
      </c>
      <c r="E28" s="829">
        <f>E10/$O10</f>
        <v>0.21429587279915807</v>
      </c>
      <c r="F28" s="829">
        <f t="shared" ref="F28:O28" si="1">F10/$O10</f>
        <v>2.3323946866911284E-2</v>
      </c>
      <c r="G28" s="829">
        <f t="shared" si="1"/>
        <v>1.1974855647523965E-2</v>
      </c>
      <c r="H28" s="829">
        <f t="shared" si="1"/>
        <v>0.20089882526950537</v>
      </c>
      <c r="I28" s="829">
        <f t="shared" si="1"/>
        <v>6.4567511448644661E-3</v>
      </c>
      <c r="J28" s="829">
        <f t="shared" si="1"/>
        <v>0.21642916062235118</v>
      </c>
      <c r="K28" s="829">
        <f t="shared" si="1"/>
        <v>4.4855931962340362E-2</v>
      </c>
      <c r="L28" s="829">
        <f t="shared" si="1"/>
        <v>0.20701425036265894</v>
      </c>
      <c r="M28" s="829">
        <f t="shared" si="1"/>
        <v>3.1373552919759934E-2</v>
      </c>
      <c r="N28" s="829">
        <f t="shared" si="1"/>
        <v>4.337685240492644E-2</v>
      </c>
      <c r="O28" s="694">
        <f t="shared" si="1"/>
        <v>1</v>
      </c>
      <c r="P28" s="132"/>
    </row>
    <row r="29" spans="3:16" x14ac:dyDescent="0.3">
      <c r="C29" s="129"/>
      <c r="D29" s="3" t="str">
        <f t="shared" ref="D29:D38" si="2">D11</f>
        <v>2013</v>
      </c>
      <c r="E29" s="33">
        <f t="shared" ref="E29:O38" si="3">E11/$O11</f>
        <v>0.20604116985993479</v>
      </c>
      <c r="F29" s="33">
        <f t="shared" si="3"/>
        <v>2.4340103609900503E-2</v>
      </c>
      <c r="G29" s="33">
        <f t="shared" si="3"/>
        <v>1.3458323054573364E-2</v>
      </c>
      <c r="H29" s="33">
        <f t="shared" si="3"/>
        <v>0.22563933887015872</v>
      </c>
      <c r="I29" s="33">
        <f t="shared" si="3"/>
        <v>6.0302058492996743E-3</v>
      </c>
      <c r="J29" s="33">
        <f t="shared" si="3"/>
        <v>0.24411369679028591</v>
      </c>
      <c r="K29" s="33">
        <f t="shared" si="3"/>
        <v>5.0078118575775023E-2</v>
      </c>
      <c r="L29" s="33">
        <f t="shared" si="3"/>
        <v>0.15895074418222188</v>
      </c>
      <c r="M29" s="33">
        <f t="shared" si="3"/>
        <v>2.8944988076638437E-2</v>
      </c>
      <c r="N29" s="33">
        <f t="shared" si="3"/>
        <v>4.2403311131211915E-2</v>
      </c>
      <c r="O29" s="690">
        <f t="shared" si="3"/>
        <v>1</v>
      </c>
      <c r="P29" s="132"/>
    </row>
    <row r="30" spans="3:16" x14ac:dyDescent="0.3">
      <c r="C30" s="129"/>
      <c r="D30" s="3" t="str">
        <f t="shared" si="2"/>
        <v>2014</v>
      </c>
      <c r="E30" s="33">
        <f t="shared" si="3"/>
        <v>0.20522838114216793</v>
      </c>
      <c r="F30" s="33">
        <f t="shared" si="3"/>
        <v>2.5486391525512613E-2</v>
      </c>
      <c r="G30" s="33">
        <f t="shared" si="3"/>
        <v>1.2716975195343228E-2</v>
      </c>
      <c r="H30" s="33">
        <f t="shared" si="3"/>
        <v>0.23365147621794535</v>
      </c>
      <c r="I30" s="33">
        <f t="shared" si="3"/>
        <v>5.7423042634642619E-3</v>
      </c>
      <c r="J30" s="33">
        <f t="shared" si="3"/>
        <v>0.2630971734228329</v>
      </c>
      <c r="K30" s="33">
        <f t="shared" si="3"/>
        <v>4.4522523467407836E-2</v>
      </c>
      <c r="L30" s="33">
        <f t="shared" si="3"/>
        <v>0.14072578530599403</v>
      </c>
      <c r="M30" s="33">
        <f t="shared" si="3"/>
        <v>2.8842624154386706E-2</v>
      </c>
      <c r="N30" s="33">
        <f t="shared" si="3"/>
        <v>3.9986365304945162E-2</v>
      </c>
      <c r="O30" s="690">
        <f t="shared" si="3"/>
        <v>1</v>
      </c>
      <c r="P30" s="132"/>
    </row>
    <row r="31" spans="3:16" x14ac:dyDescent="0.3">
      <c r="C31" s="129"/>
      <c r="D31" s="3" t="str">
        <f t="shared" si="2"/>
        <v>2015</v>
      </c>
      <c r="E31" s="33">
        <f t="shared" si="3"/>
        <v>0.18210563819364034</v>
      </c>
      <c r="F31" s="33">
        <f t="shared" si="3"/>
        <v>2.5696980493453279E-2</v>
      </c>
      <c r="G31" s="33">
        <f t="shared" si="3"/>
        <v>1.3115703215462723E-2</v>
      </c>
      <c r="H31" s="33">
        <f t="shared" si="3"/>
        <v>0.24445533089872629</v>
      </c>
      <c r="I31" s="33">
        <f t="shared" si="3"/>
        <v>4.3867462367506906E-3</v>
      </c>
      <c r="J31" s="33">
        <f t="shared" si="3"/>
        <v>0.27876992963391822</v>
      </c>
      <c r="K31" s="33">
        <f t="shared" si="3"/>
        <v>4.7675247171996081E-2</v>
      </c>
      <c r="L31" s="33">
        <f t="shared" si="3"/>
        <v>0.13541017190700988</v>
      </c>
      <c r="M31" s="33">
        <f t="shared" si="3"/>
        <v>3.0506813930702772E-2</v>
      </c>
      <c r="N31" s="33">
        <f t="shared" si="3"/>
        <v>3.7877438318339729E-2</v>
      </c>
      <c r="O31" s="690">
        <f t="shared" si="3"/>
        <v>1</v>
      </c>
      <c r="P31" s="132"/>
    </row>
    <row r="32" spans="3:16" x14ac:dyDescent="0.3">
      <c r="C32" s="129"/>
      <c r="D32" s="3" t="str">
        <f t="shared" si="2"/>
        <v>2016</v>
      </c>
      <c r="E32" s="33">
        <f t="shared" si="3"/>
        <v>0.18585651145140408</v>
      </c>
      <c r="F32" s="33">
        <f t="shared" si="3"/>
        <v>2.7724451984463591E-2</v>
      </c>
      <c r="G32" s="33">
        <f t="shared" si="3"/>
        <v>1.2411268360194651E-2</v>
      </c>
      <c r="H32" s="33">
        <f t="shared" si="3"/>
        <v>0.21817938300816997</v>
      </c>
      <c r="I32" s="33">
        <f t="shared" si="3"/>
        <v>4.3528728961114331E-3</v>
      </c>
      <c r="J32" s="33">
        <f t="shared" si="3"/>
        <v>0.28079378543684985</v>
      </c>
      <c r="K32" s="33">
        <f t="shared" si="3"/>
        <v>4.8841466136881111E-2</v>
      </c>
      <c r="L32" s="33">
        <f t="shared" si="3"/>
        <v>0.15759632126434214</v>
      </c>
      <c r="M32" s="33">
        <f t="shared" si="3"/>
        <v>2.8014643510871018E-2</v>
      </c>
      <c r="N32" s="33">
        <f t="shared" si="3"/>
        <v>3.6229295950711872E-2</v>
      </c>
      <c r="O32" s="690">
        <f t="shared" si="3"/>
        <v>1</v>
      </c>
      <c r="P32" s="132"/>
    </row>
    <row r="33" spans="3:16" x14ac:dyDescent="0.3">
      <c r="C33" s="129"/>
      <c r="D33" s="3" t="str">
        <f t="shared" si="2"/>
        <v>2017</v>
      </c>
      <c r="E33" s="33">
        <f t="shared" si="3"/>
        <v>0.18717334494773519</v>
      </c>
      <c r="F33" s="33">
        <f t="shared" si="3"/>
        <v>2.1341463414634144E-2</v>
      </c>
      <c r="G33" s="33">
        <f t="shared" si="3"/>
        <v>1.169425087108014E-2</v>
      </c>
      <c r="H33" s="33">
        <f t="shared" si="3"/>
        <v>0.20953832752613238</v>
      </c>
      <c r="I33" s="33">
        <f t="shared" si="3"/>
        <v>4.5296167247386755E-3</v>
      </c>
      <c r="J33" s="33">
        <f t="shared" si="3"/>
        <v>0.29085365853658535</v>
      </c>
      <c r="K33" s="33">
        <f t="shared" si="3"/>
        <v>6.0627177700348422E-2</v>
      </c>
      <c r="L33" s="33">
        <f t="shared" si="3"/>
        <v>0.14658101045296165</v>
      </c>
      <c r="M33" s="33">
        <f t="shared" si="3"/>
        <v>3.1358885017421602E-2</v>
      </c>
      <c r="N33" s="33">
        <f t="shared" si="3"/>
        <v>3.6302264808362406E-2</v>
      </c>
      <c r="O33" s="690">
        <f t="shared" si="3"/>
        <v>1</v>
      </c>
      <c r="P33" s="132"/>
    </row>
    <row r="34" spans="3:16" x14ac:dyDescent="0.3">
      <c r="C34" s="129"/>
      <c r="D34" s="3" t="str">
        <f t="shared" si="2"/>
        <v>2018</v>
      </c>
      <c r="E34" s="33">
        <f t="shared" si="3"/>
        <v>0.19433101128993513</v>
      </c>
      <c r="F34" s="33">
        <f t="shared" si="3"/>
        <v>2.247068329220623E-2</v>
      </c>
      <c r="G34" s="33">
        <f t="shared" si="3"/>
        <v>1.4347170964994651E-2</v>
      </c>
      <c r="H34" s="33">
        <f t="shared" si="3"/>
        <v>0.20808857248924509</v>
      </c>
      <c r="I34" s="33">
        <f t="shared" si="3"/>
        <v>4.5421789356451855E-3</v>
      </c>
      <c r="J34" s="33">
        <f t="shared" si="3"/>
        <v>0.28307819972484877</v>
      </c>
      <c r="K34" s="33">
        <f t="shared" si="3"/>
        <v>5.9790797720175572E-2</v>
      </c>
      <c r="L34" s="33">
        <f t="shared" si="3"/>
        <v>0.14015242504312886</v>
      </c>
      <c r="M34" s="33">
        <f t="shared" si="3"/>
        <v>3.5529447732186144E-2</v>
      </c>
      <c r="N34" s="33">
        <f t="shared" si="3"/>
        <v>3.7669512807634385E-2</v>
      </c>
      <c r="O34" s="690">
        <f t="shared" si="3"/>
        <v>1</v>
      </c>
      <c r="P34" s="132"/>
    </row>
    <row r="35" spans="3:16" x14ac:dyDescent="0.3">
      <c r="C35" s="129"/>
      <c r="D35" s="3" t="str">
        <f t="shared" si="2"/>
        <v>2019</v>
      </c>
      <c r="E35" s="33">
        <f t="shared" si="3"/>
        <v>0.19215840926544758</v>
      </c>
      <c r="F35" s="33">
        <f t="shared" si="3"/>
        <v>2.1669191971605887E-2</v>
      </c>
      <c r="G35" s="33">
        <f t="shared" si="3"/>
        <v>1.4404616119056019E-2</v>
      </c>
      <c r="H35" s="33">
        <f t="shared" si="3"/>
        <v>0.19440004981423439</v>
      </c>
      <c r="I35" s="33">
        <f t="shared" si="3"/>
        <v>4.421013304551775E-3</v>
      </c>
      <c r="J35" s="33">
        <f t="shared" si="3"/>
        <v>0.28101454990763608</v>
      </c>
      <c r="K35" s="33">
        <f t="shared" si="3"/>
        <v>6.01299321281056E-2</v>
      </c>
      <c r="L35" s="33">
        <f t="shared" si="3"/>
        <v>0.16204155337387657</v>
      </c>
      <c r="M35" s="33">
        <f t="shared" si="3"/>
        <v>3.3396292990722096E-2</v>
      </c>
      <c r="N35" s="33">
        <f t="shared" si="3"/>
        <v>3.6364391124763952E-2</v>
      </c>
      <c r="O35" s="690">
        <f t="shared" si="3"/>
        <v>1</v>
      </c>
      <c r="P35" s="132"/>
    </row>
    <row r="36" spans="3:16" x14ac:dyDescent="0.3">
      <c r="C36" s="129"/>
      <c r="D36" s="3" t="str">
        <f t="shared" si="2"/>
        <v>2020</v>
      </c>
      <c r="E36" s="33">
        <f t="shared" si="3"/>
        <v>0.18826629268396336</v>
      </c>
      <c r="F36" s="33">
        <f t="shared" si="3"/>
        <v>1.9442850768151974E-2</v>
      </c>
      <c r="G36" s="33">
        <f t="shared" si="3"/>
        <v>1.621300014874312E-2</v>
      </c>
      <c r="H36" s="33">
        <f t="shared" si="3"/>
        <v>0.18858502794245766</v>
      </c>
      <c r="I36" s="33">
        <f t="shared" si="3"/>
        <v>3.9523172053292539E-3</v>
      </c>
      <c r="J36" s="33">
        <f t="shared" si="3"/>
        <v>0.28977284800577974</v>
      </c>
      <c r="K36" s="33">
        <f t="shared" si="3"/>
        <v>5.8328552304455925E-2</v>
      </c>
      <c r="L36" s="33">
        <f t="shared" si="3"/>
        <v>0.17037462017381697</v>
      </c>
      <c r="M36" s="33">
        <f t="shared" si="3"/>
        <v>2.9961114298463695E-2</v>
      </c>
      <c r="N36" s="33">
        <f t="shared" si="3"/>
        <v>3.5103376468838488E-2</v>
      </c>
      <c r="O36" s="690">
        <f t="shared" si="3"/>
        <v>1</v>
      </c>
      <c r="P36" s="132"/>
    </row>
    <row r="37" spans="3:16" x14ac:dyDescent="0.3">
      <c r="C37" s="129"/>
      <c r="D37" s="3" t="str">
        <f t="shared" si="2"/>
        <v>2021</v>
      </c>
      <c r="E37" s="33">
        <f t="shared" si="3"/>
        <v>0.17896672114098947</v>
      </c>
      <c r="F37" s="33">
        <f t="shared" si="3"/>
        <v>2.0112167582825732E-2</v>
      </c>
      <c r="G37" s="33">
        <f t="shared" si="3"/>
        <v>1.2646709255682663E-2</v>
      </c>
      <c r="H37" s="33">
        <f t="shared" si="3"/>
        <v>0.20154880404100431</v>
      </c>
      <c r="I37" s="33">
        <f t="shared" si="3"/>
        <v>4.6612687564997774E-3</v>
      </c>
      <c r="J37" s="33">
        <f t="shared" si="3"/>
        <v>0.33082008616847425</v>
      </c>
      <c r="K37" s="33">
        <f t="shared" si="3"/>
        <v>5.0363987520427873E-2</v>
      </c>
      <c r="L37" s="33">
        <f t="shared" si="3"/>
        <v>0.1348796612687565</v>
      </c>
      <c r="M37" s="33">
        <f t="shared" si="3"/>
        <v>2.9397563512108156E-2</v>
      </c>
      <c r="N37" s="33">
        <f t="shared" si="3"/>
        <v>3.6603030753231257E-2</v>
      </c>
      <c r="O37" s="690">
        <f t="shared" si="3"/>
        <v>1</v>
      </c>
      <c r="P37" s="132"/>
    </row>
    <row r="38" spans="3:16" ht="15" thickBot="1" x14ac:dyDescent="0.35">
      <c r="C38" s="129"/>
      <c r="D38" s="687" t="str">
        <f t="shared" si="2"/>
        <v>2022</v>
      </c>
      <c r="E38" s="830">
        <f t="shared" si="3"/>
        <v>0.17023511601322336</v>
      </c>
      <c r="F38" s="830">
        <f t="shared" si="3"/>
        <v>1.8939042852287827E-2</v>
      </c>
      <c r="G38" s="830">
        <f t="shared" si="3"/>
        <v>1.1879383322519851E-2</v>
      </c>
      <c r="H38" s="830">
        <f t="shared" si="3"/>
        <v>0.19660456637933699</v>
      </c>
      <c r="I38" s="830">
        <f t="shared" si="3"/>
        <v>5.5612197608675504E-3</v>
      </c>
      <c r="J38" s="830">
        <f t="shared" si="3"/>
        <v>0.33744245682330776</v>
      </c>
      <c r="K38" s="830">
        <f t="shared" si="3"/>
        <v>4.7208576636697877E-2</v>
      </c>
      <c r="L38" s="830">
        <f t="shared" si="3"/>
        <v>0.1438811134797788</v>
      </c>
      <c r="M38" s="830">
        <f t="shared" si="3"/>
        <v>2.8331325115086358E-2</v>
      </c>
      <c r="N38" s="830">
        <f t="shared" si="3"/>
        <v>3.9917199616893689E-2</v>
      </c>
      <c r="O38" s="695">
        <f t="shared" si="3"/>
        <v>1</v>
      </c>
      <c r="P38" s="132"/>
    </row>
    <row r="39" spans="3:16" ht="15" thickTop="1" x14ac:dyDescent="0.3">
      <c r="C39" s="129"/>
      <c r="P39" s="132"/>
    </row>
    <row r="40" spans="3:16" ht="15" thickBot="1" x14ac:dyDescent="0.35">
      <c r="C40" s="680"/>
      <c r="D40" s="681"/>
      <c r="E40" s="681"/>
      <c r="F40" s="681"/>
      <c r="G40" s="681"/>
      <c r="H40" s="681"/>
      <c r="I40" s="681"/>
      <c r="J40" s="681"/>
      <c r="K40" s="681"/>
      <c r="L40" s="681"/>
      <c r="M40" s="681"/>
      <c r="N40" s="681"/>
      <c r="O40" s="681"/>
      <c r="P40" s="682"/>
    </row>
    <row r="41" spans="3:16" ht="15" thickTop="1" x14ac:dyDescent="0.3"/>
  </sheetData>
  <pageMargins left="0.70866141732283472" right="0.70866141732283472" top="0.74803149606299213" bottom="0.74803149606299213" header="0.31496062992125984" footer="0.31496062992125984"/>
  <pageSetup paperSize="9" scale="21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77CE4-25D0-4021-8A2A-A8ACE35652C5}">
  <dimension ref="D1:T40"/>
  <sheetViews>
    <sheetView zoomScaleNormal="100" workbookViewId="0">
      <selection activeCell="C2" sqref="C2"/>
    </sheetView>
  </sheetViews>
  <sheetFormatPr defaultColWidth="9.88671875" defaultRowHeight="13.2" x14ac:dyDescent="0.25"/>
  <cols>
    <col min="1" max="3" width="9.88671875" style="277"/>
    <col min="4" max="4" width="16.109375" style="277" customWidth="1"/>
    <col min="5" max="5" width="13.6640625" style="277" customWidth="1"/>
    <col min="6" max="19" width="9.88671875" style="277"/>
    <col min="20" max="20" width="13.33203125" style="277" bestFit="1" customWidth="1"/>
    <col min="21" max="16384" width="9.88671875" style="277"/>
  </cols>
  <sheetData>
    <row r="1" spans="4:20" ht="21" x14ac:dyDescent="0.4">
      <c r="D1" s="274"/>
      <c r="E1" s="275"/>
      <c r="F1" s="276"/>
      <c r="G1" s="275"/>
      <c r="H1" s="275"/>
      <c r="I1" s="275"/>
    </row>
    <row r="2" spans="4:20" ht="14.4" thickBot="1" x14ac:dyDescent="0.35">
      <c r="D2" s="275"/>
      <c r="E2" s="275"/>
      <c r="F2" s="275"/>
      <c r="G2" s="275"/>
      <c r="H2" s="275"/>
      <c r="I2" s="275"/>
    </row>
    <row r="3" spans="4:20" ht="47.4" thickTop="1" thickBot="1" x14ac:dyDescent="0.9">
      <c r="D3" s="343" t="s">
        <v>440</v>
      </c>
      <c r="E3" s="696"/>
      <c r="F3" s="697"/>
      <c r="G3" s="697"/>
      <c r="H3" s="697"/>
      <c r="I3" s="697"/>
      <c r="J3" s="698"/>
      <c r="K3" s="698"/>
      <c r="L3" s="699"/>
      <c r="M3" s="699"/>
      <c r="N3" s="700"/>
      <c r="O3" s="699"/>
      <c r="P3" s="701"/>
    </row>
    <row r="4" spans="4:20" ht="13.8" thickTop="1" x14ac:dyDescent="0.25"/>
    <row r="6" spans="4:20" ht="13.8" thickBot="1" x14ac:dyDescent="0.3"/>
    <row r="7" spans="4:20" ht="101.4" thickTop="1" x14ac:dyDescent="0.4">
      <c r="D7" s="278" t="s">
        <v>441</v>
      </c>
      <c r="E7" s="702" t="s">
        <v>442</v>
      </c>
      <c r="F7" s="702" t="s">
        <v>443</v>
      </c>
      <c r="G7" s="280" t="s">
        <v>444</v>
      </c>
      <c r="H7" s="281" t="s">
        <v>445</v>
      </c>
      <c r="I7" s="281" t="s">
        <v>446</v>
      </c>
      <c r="J7" s="280" t="s">
        <v>447</v>
      </c>
      <c r="K7" s="282" t="s">
        <v>448</v>
      </c>
      <c r="L7" s="282" t="s">
        <v>449</v>
      </c>
      <c r="M7" s="283" t="s">
        <v>450</v>
      </c>
      <c r="N7" s="282" t="s">
        <v>451</v>
      </c>
      <c r="O7" s="282" t="s">
        <v>452</v>
      </c>
      <c r="P7" s="283" t="s">
        <v>453</v>
      </c>
      <c r="Q7" s="282" t="s">
        <v>454</v>
      </c>
      <c r="R7" s="284" t="s">
        <v>455</v>
      </c>
      <c r="T7" s="285"/>
    </row>
    <row r="8" spans="4:20" ht="14.4" x14ac:dyDescent="0.25">
      <c r="D8" s="286" t="s">
        <v>375</v>
      </c>
      <c r="E8" s="703">
        <v>102.23533244840887</v>
      </c>
      <c r="F8" s="703">
        <v>154.47977173029537</v>
      </c>
      <c r="G8" s="288">
        <v>256.71510417870422</v>
      </c>
      <c r="H8" s="289">
        <v>101.81429242045374</v>
      </c>
      <c r="I8" s="289">
        <v>51.281034113691</v>
      </c>
      <c r="J8" s="288">
        <v>153.09532653414473</v>
      </c>
      <c r="K8" s="289">
        <v>0.14877185520508193</v>
      </c>
      <c r="L8" s="289">
        <v>1.2804605529684521</v>
      </c>
      <c r="M8" s="288">
        <v>1.4292324081735339</v>
      </c>
      <c r="N8" s="289">
        <v>0.2722681727500445</v>
      </c>
      <c r="O8" s="289">
        <v>78.581482690045121</v>
      </c>
      <c r="P8" s="288">
        <v>78.853750862795167</v>
      </c>
      <c r="Q8" s="289">
        <v>0</v>
      </c>
      <c r="R8" s="290">
        <v>23.336794373590767</v>
      </c>
    </row>
    <row r="9" spans="4:20" ht="14.4" x14ac:dyDescent="0.25">
      <c r="D9" s="286" t="s">
        <v>376</v>
      </c>
      <c r="E9" s="703">
        <v>98.554263905162586</v>
      </c>
      <c r="F9" s="703">
        <v>145.29421315692591</v>
      </c>
      <c r="G9" s="288">
        <v>243.84847706208848</v>
      </c>
      <c r="H9" s="289">
        <v>98.139728996667401</v>
      </c>
      <c r="I9" s="289">
        <v>47.200217350701564</v>
      </c>
      <c r="J9" s="288">
        <v>145.33994634736897</v>
      </c>
      <c r="K9" s="289">
        <v>0.15375968469227239</v>
      </c>
      <c r="L9" s="289">
        <v>1.2326549720818132</v>
      </c>
      <c r="M9" s="288">
        <v>1.3864146567740856</v>
      </c>
      <c r="N9" s="289">
        <v>0.26077522380291052</v>
      </c>
      <c r="O9" s="289">
        <v>74.509455538549574</v>
      </c>
      <c r="P9" s="288">
        <v>74.770230762352483</v>
      </c>
      <c r="Q9" s="289">
        <v>0</v>
      </c>
      <c r="R9" s="290">
        <v>22.351885295592989</v>
      </c>
    </row>
    <row r="10" spans="4:20" ht="14.4" x14ac:dyDescent="0.25">
      <c r="D10" s="286" t="s">
        <v>377</v>
      </c>
      <c r="E10" s="703">
        <v>86.332931503207419</v>
      </c>
      <c r="F10" s="703">
        <v>145.65726515309751</v>
      </c>
      <c r="G10" s="288">
        <v>231.99019665630493</v>
      </c>
      <c r="H10" s="289">
        <v>85.938189132210255</v>
      </c>
      <c r="I10" s="289">
        <v>45.326457335019299</v>
      </c>
      <c r="J10" s="288">
        <v>131.26464646722957</v>
      </c>
      <c r="K10" s="289">
        <v>0.15374118878591983</v>
      </c>
      <c r="L10" s="289">
        <v>1.2611395194454484</v>
      </c>
      <c r="M10" s="288">
        <v>1.4148807082313684</v>
      </c>
      <c r="N10" s="289">
        <v>0.24100118221122899</v>
      </c>
      <c r="O10" s="289">
        <v>75.738812820405172</v>
      </c>
      <c r="P10" s="288">
        <v>75.979814002616408</v>
      </c>
      <c r="Q10" s="289">
        <v>0</v>
      </c>
      <c r="R10" s="290">
        <v>23.330855478227612</v>
      </c>
    </row>
    <row r="11" spans="4:20" ht="14.4" x14ac:dyDescent="0.25">
      <c r="D11" s="286" t="s">
        <v>378</v>
      </c>
      <c r="E11" s="703">
        <v>82.480988025006454</v>
      </c>
      <c r="F11" s="703">
        <v>141.55739842806295</v>
      </c>
      <c r="G11" s="288">
        <v>224.03838645306939</v>
      </c>
      <c r="H11" s="289">
        <v>82.084987544340919</v>
      </c>
      <c r="I11" s="289">
        <v>43.098313977976147</v>
      </c>
      <c r="J11" s="288">
        <v>125.18330152231707</v>
      </c>
      <c r="K11" s="289">
        <v>0.14886034081590868</v>
      </c>
      <c r="L11" s="289">
        <v>1.3018478996528211</v>
      </c>
      <c r="M11" s="288">
        <v>1.4507082404687297</v>
      </c>
      <c r="N11" s="289">
        <v>0.2471401398496198</v>
      </c>
      <c r="O11" s="289">
        <v>74.62315545927413</v>
      </c>
      <c r="P11" s="288">
        <v>74.87029559912375</v>
      </c>
      <c r="Q11" s="289">
        <v>0</v>
      </c>
      <c r="R11" s="290">
        <v>22.534081091159827</v>
      </c>
    </row>
    <row r="12" spans="4:20" ht="14.4" x14ac:dyDescent="0.25">
      <c r="D12" s="286" t="s">
        <v>379</v>
      </c>
      <c r="E12" s="703">
        <v>88.484260389667114</v>
      </c>
      <c r="F12" s="703">
        <v>151.93674650516741</v>
      </c>
      <c r="G12" s="288">
        <v>240.42100689483453</v>
      </c>
      <c r="H12" s="289">
        <v>88.05843667969809</v>
      </c>
      <c r="I12" s="289">
        <v>46.437047178859331</v>
      </c>
      <c r="J12" s="288">
        <v>134.49548385855741</v>
      </c>
      <c r="K12" s="289">
        <v>0.15963108299489764</v>
      </c>
      <c r="L12" s="289">
        <v>1.3885392345381595</v>
      </c>
      <c r="M12" s="288">
        <v>1.5481703175330572</v>
      </c>
      <c r="N12" s="289">
        <v>0.2661926269741246</v>
      </c>
      <c r="O12" s="289">
        <v>78.609687217773455</v>
      </c>
      <c r="P12" s="288">
        <v>78.875879844747587</v>
      </c>
      <c r="Q12" s="289">
        <v>0</v>
      </c>
      <c r="R12" s="290">
        <v>25.501472873996452</v>
      </c>
    </row>
    <row r="13" spans="4:20" ht="14.4" x14ac:dyDescent="0.25">
      <c r="D13" s="286" t="s">
        <v>380</v>
      </c>
      <c r="E13" s="703">
        <v>98.941124672681838</v>
      </c>
      <c r="F13" s="703">
        <v>157.94724575636334</v>
      </c>
      <c r="G13" s="288">
        <v>256.88837042904515</v>
      </c>
      <c r="H13" s="289">
        <v>98.428980655757357</v>
      </c>
      <c r="I13" s="289">
        <v>50.396567380218578</v>
      </c>
      <c r="J13" s="288">
        <v>148.82554803597594</v>
      </c>
      <c r="K13" s="289">
        <v>0.20837251445912439</v>
      </c>
      <c r="L13" s="289">
        <v>1.3997424335298292</v>
      </c>
      <c r="M13" s="288">
        <v>1.6081149479889536</v>
      </c>
      <c r="N13" s="289">
        <v>0.30377150246534762</v>
      </c>
      <c r="O13" s="289">
        <v>79.701843175625072</v>
      </c>
      <c r="P13" s="288">
        <v>80.005614678090424</v>
      </c>
      <c r="Q13" s="289">
        <v>0</v>
      </c>
      <c r="R13" s="290">
        <v>26.449092766989871</v>
      </c>
    </row>
    <row r="14" spans="4:20" ht="14.4" x14ac:dyDescent="0.25">
      <c r="D14" s="286" t="s">
        <v>381</v>
      </c>
      <c r="E14" s="703">
        <v>97.189734980478377</v>
      </c>
      <c r="F14" s="703">
        <v>161.90159597099566</v>
      </c>
      <c r="G14" s="288">
        <v>259.09133095147405</v>
      </c>
      <c r="H14" s="289">
        <v>96.68516445832158</v>
      </c>
      <c r="I14" s="289">
        <v>51.059766062117539</v>
      </c>
      <c r="J14" s="288">
        <v>147.74493052043911</v>
      </c>
      <c r="K14" s="289">
        <v>0.21049707961604391</v>
      </c>
      <c r="L14" s="289">
        <v>1.3264944300503547</v>
      </c>
      <c r="M14" s="288">
        <v>1.5369915096663986</v>
      </c>
      <c r="N14" s="289">
        <v>0.29407344254074774</v>
      </c>
      <c r="O14" s="289">
        <v>82.512527974274903</v>
      </c>
      <c r="P14" s="288">
        <v>82.806601416815653</v>
      </c>
      <c r="Q14" s="289">
        <v>0</v>
      </c>
      <c r="R14" s="290">
        <v>27.002807504552894</v>
      </c>
    </row>
    <row r="15" spans="4:20" ht="14.4" x14ac:dyDescent="0.25">
      <c r="D15" s="286" t="s">
        <v>382</v>
      </c>
      <c r="E15" s="703">
        <v>94.549949353122074</v>
      </c>
      <c r="F15" s="703">
        <v>155.47816289701004</v>
      </c>
      <c r="G15" s="288">
        <v>250.0281122501321</v>
      </c>
      <c r="H15" s="289">
        <v>94.041709820787588</v>
      </c>
      <c r="I15" s="289">
        <v>50.254018367105665</v>
      </c>
      <c r="J15" s="288">
        <v>144.29572818789325</v>
      </c>
      <c r="K15" s="289">
        <v>0.21595235719084835</v>
      </c>
      <c r="L15" s="289">
        <v>1.3946066106559583</v>
      </c>
      <c r="M15" s="288">
        <v>1.6105589678468066</v>
      </c>
      <c r="N15" s="289">
        <v>0.29228717514362651</v>
      </c>
      <c r="O15" s="289">
        <v>78.240486077390102</v>
      </c>
      <c r="P15" s="288">
        <v>78.53277325253373</v>
      </c>
      <c r="Q15" s="289">
        <v>0</v>
      </c>
      <c r="R15" s="290">
        <v>25.589051841858314</v>
      </c>
    </row>
    <row r="16" spans="4:20" ht="14.4" x14ac:dyDescent="0.25">
      <c r="D16" s="286" t="s">
        <v>383</v>
      </c>
      <c r="E16" s="703">
        <v>86.386023267620729</v>
      </c>
      <c r="F16" s="703">
        <v>135.31949454121229</v>
      </c>
      <c r="G16" s="288">
        <v>221.70551780883301</v>
      </c>
      <c r="H16" s="289">
        <v>85.919440115015021</v>
      </c>
      <c r="I16" s="289">
        <v>49.786851025217189</v>
      </c>
      <c r="J16" s="288">
        <v>135.70629114023222</v>
      </c>
      <c r="K16" s="289">
        <v>0.21039396364368845</v>
      </c>
      <c r="L16" s="289">
        <v>1.4100514103104511</v>
      </c>
      <c r="M16" s="288">
        <v>1.6204453739541396</v>
      </c>
      <c r="N16" s="289">
        <v>0.25618918896201659</v>
      </c>
      <c r="O16" s="289">
        <v>59.060066390689585</v>
      </c>
      <c r="P16" s="288">
        <v>59.316255579651603</v>
      </c>
      <c r="Q16" s="289">
        <v>0</v>
      </c>
      <c r="R16" s="290">
        <v>25.062525714995061</v>
      </c>
    </row>
    <row r="17" spans="4:18" ht="14.4" x14ac:dyDescent="0.25">
      <c r="D17" s="286" t="s">
        <v>384</v>
      </c>
      <c r="E17" s="703">
        <v>87.562215833298978</v>
      </c>
      <c r="F17" s="703">
        <v>121.70169898496916</v>
      </c>
      <c r="G17" s="288">
        <v>209.26391481826812</v>
      </c>
      <c r="H17" s="289">
        <v>87.0572833691418</v>
      </c>
      <c r="I17" s="289">
        <v>48.845490985798278</v>
      </c>
      <c r="J17" s="288">
        <v>135.90277435494008</v>
      </c>
      <c r="K17" s="289">
        <v>0.23701043593758328</v>
      </c>
      <c r="L17" s="289">
        <v>1.4730287510718501</v>
      </c>
      <c r="M17" s="288">
        <v>1.7100391870094334</v>
      </c>
      <c r="N17" s="289">
        <v>0.26792202821959832</v>
      </c>
      <c r="O17" s="289">
        <v>50.166959841199727</v>
      </c>
      <c r="P17" s="288">
        <v>50.434881869419328</v>
      </c>
      <c r="Q17" s="289">
        <v>0</v>
      </c>
      <c r="R17" s="290">
        <v>21.216219406899302</v>
      </c>
    </row>
    <row r="18" spans="4:18" ht="14.4" x14ac:dyDescent="0.25">
      <c r="D18" s="286" t="s">
        <v>385</v>
      </c>
      <c r="E18" s="703">
        <v>87.235982843022569</v>
      </c>
      <c r="F18" s="703">
        <v>123.79720230167784</v>
      </c>
      <c r="G18" s="288">
        <v>211.03318514470041</v>
      </c>
      <c r="H18" s="289">
        <v>86.68790095527325</v>
      </c>
      <c r="I18" s="289">
        <v>52.749403359465987</v>
      </c>
      <c r="J18" s="288">
        <v>139.43730431473924</v>
      </c>
      <c r="K18" s="289">
        <v>0.28794929630930283</v>
      </c>
      <c r="L18" s="289">
        <v>1.5326101893667934</v>
      </c>
      <c r="M18" s="288">
        <v>1.8205594856760963</v>
      </c>
      <c r="N18" s="289">
        <v>0.26013259144001011</v>
      </c>
      <c r="O18" s="289">
        <v>51.858938757690353</v>
      </c>
      <c r="P18" s="288">
        <v>52.119071349130365</v>
      </c>
      <c r="Q18" s="289">
        <v>0</v>
      </c>
      <c r="R18" s="290">
        <v>17.656249995154706</v>
      </c>
    </row>
    <row r="19" spans="4:18" ht="14.4" x14ac:dyDescent="0.25">
      <c r="D19" s="286" t="s">
        <v>386</v>
      </c>
      <c r="E19" s="703">
        <v>85.635276051044642</v>
      </c>
      <c r="F19" s="703">
        <v>115.01585570296433</v>
      </c>
      <c r="G19" s="288">
        <v>200.65113175400899</v>
      </c>
      <c r="H19" s="289">
        <v>85.124618920925798</v>
      </c>
      <c r="I19" s="289">
        <v>50.443443882835872</v>
      </c>
      <c r="J19" s="288">
        <v>135.56806280376168</v>
      </c>
      <c r="K19" s="289">
        <v>0.26472380400753448</v>
      </c>
      <c r="L19" s="289">
        <v>1.508773194821035</v>
      </c>
      <c r="M19" s="288">
        <v>1.7734969988285694</v>
      </c>
      <c r="N19" s="289">
        <v>0.24593332611130456</v>
      </c>
      <c r="O19" s="289">
        <v>51.93975001270077</v>
      </c>
      <c r="P19" s="288">
        <v>52.185683338812076</v>
      </c>
      <c r="Q19" s="289">
        <v>0</v>
      </c>
      <c r="R19" s="290">
        <v>11.123888612606645</v>
      </c>
    </row>
    <row r="20" spans="4:18" ht="14.4" x14ac:dyDescent="0.25">
      <c r="D20" s="286" t="s">
        <v>56</v>
      </c>
      <c r="E20" s="703">
        <v>82.005219714332981</v>
      </c>
      <c r="F20" s="703">
        <v>105.82771496520682</v>
      </c>
      <c r="G20" s="288">
        <v>187.83293467953979</v>
      </c>
      <c r="H20" s="289">
        <v>81.493900363611516</v>
      </c>
      <c r="I20" s="289">
        <v>48.220146623180604</v>
      </c>
      <c r="J20" s="288">
        <v>129.71404698679211</v>
      </c>
      <c r="K20" s="289">
        <v>0.28528101713267184</v>
      </c>
      <c r="L20" s="289">
        <v>1.5194419541865274</v>
      </c>
      <c r="M20" s="288">
        <v>1.8047229713191992</v>
      </c>
      <c r="N20" s="289">
        <v>0.22603833358878653</v>
      </c>
      <c r="O20" s="289">
        <v>47.089809959297156</v>
      </c>
      <c r="P20" s="288">
        <v>47.315848292885946</v>
      </c>
      <c r="Q20" s="289">
        <v>0</v>
      </c>
      <c r="R20" s="290">
        <v>8.9983164285425055</v>
      </c>
    </row>
    <row r="21" spans="4:18" ht="14.4" x14ac:dyDescent="0.25">
      <c r="D21" s="286" t="s">
        <v>387</v>
      </c>
      <c r="E21" s="703">
        <v>84.047366784570357</v>
      </c>
      <c r="F21" s="703">
        <v>108.53460152118691</v>
      </c>
      <c r="G21" s="288">
        <v>192.58196830575727</v>
      </c>
      <c r="H21" s="289">
        <v>83.488909045776893</v>
      </c>
      <c r="I21" s="289">
        <v>50.757664777519835</v>
      </c>
      <c r="J21" s="288">
        <v>134.24657382329673</v>
      </c>
      <c r="K21" s="289">
        <v>0.32552582690011689</v>
      </c>
      <c r="L21" s="289">
        <v>1.6207971807978883</v>
      </c>
      <c r="M21" s="288">
        <v>1.9463230076980051</v>
      </c>
      <c r="N21" s="289">
        <v>0.23293191189333981</v>
      </c>
      <c r="O21" s="289">
        <v>47.458444035883694</v>
      </c>
      <c r="P21" s="288">
        <v>47.691375947777033</v>
      </c>
      <c r="Q21" s="289">
        <v>0</v>
      </c>
      <c r="R21" s="290">
        <v>8.6976955269855107</v>
      </c>
    </row>
    <row r="22" spans="4:18" ht="14.4" x14ac:dyDescent="0.25">
      <c r="D22" s="286" t="s">
        <v>57</v>
      </c>
      <c r="E22" s="703">
        <v>85.067286104142639</v>
      </c>
      <c r="F22" s="703">
        <v>110.74961784734323</v>
      </c>
      <c r="G22" s="288">
        <v>195.81690395148587</v>
      </c>
      <c r="H22" s="289">
        <v>84.428329307285779</v>
      </c>
      <c r="I22" s="289">
        <v>52.991121218528605</v>
      </c>
      <c r="J22" s="288">
        <v>137.4194505258144</v>
      </c>
      <c r="K22" s="289">
        <v>0.38125750885571053</v>
      </c>
      <c r="L22" s="289">
        <v>1.669981699888716</v>
      </c>
      <c r="M22" s="288">
        <v>2.0512392087444264</v>
      </c>
      <c r="N22" s="289">
        <v>0.25769928800114839</v>
      </c>
      <c r="O22" s="289">
        <v>48.359032598150826</v>
      </c>
      <c r="P22" s="288">
        <v>48.616731886151975</v>
      </c>
      <c r="Q22" s="289">
        <v>0</v>
      </c>
      <c r="R22" s="290">
        <v>7.7294823307750793</v>
      </c>
    </row>
    <row r="23" spans="4:18" ht="14.4" x14ac:dyDescent="0.25">
      <c r="D23" s="286" t="s">
        <v>388</v>
      </c>
      <c r="E23" s="703">
        <v>84.642992326855449</v>
      </c>
      <c r="F23" s="703">
        <v>110.06000360667605</v>
      </c>
      <c r="G23" s="288">
        <v>194.7029959335315</v>
      </c>
      <c r="H23" s="289">
        <v>83.964827967119149</v>
      </c>
      <c r="I23" s="289">
        <v>54.316473505030139</v>
      </c>
      <c r="J23" s="288">
        <v>138.28130147214929</v>
      </c>
      <c r="K23" s="289">
        <v>0.4244704714594229</v>
      </c>
      <c r="L23" s="289">
        <v>1.6645102473299287</v>
      </c>
      <c r="M23" s="288">
        <v>2.0889807187893514</v>
      </c>
      <c r="N23" s="289">
        <v>0.25369388827688411</v>
      </c>
      <c r="O23" s="289">
        <v>46.753536200087403</v>
      </c>
      <c r="P23" s="288">
        <v>47.007230088364288</v>
      </c>
      <c r="Q23" s="289">
        <v>0</v>
      </c>
      <c r="R23" s="290">
        <v>7.3254836542285631</v>
      </c>
    </row>
    <row r="24" spans="4:18" ht="14.4" x14ac:dyDescent="0.25">
      <c r="D24" s="286" t="s">
        <v>389</v>
      </c>
      <c r="E24" s="703">
        <v>83.294120815396298</v>
      </c>
      <c r="F24" s="703">
        <v>97.91133145439116</v>
      </c>
      <c r="G24" s="288">
        <v>181.20545226978746</v>
      </c>
      <c r="H24" s="289">
        <v>82.632253119470917</v>
      </c>
      <c r="I24" s="289">
        <v>51.985615113172386</v>
      </c>
      <c r="J24" s="288">
        <v>134.6178682326433</v>
      </c>
      <c r="K24" s="289">
        <v>0.42158396768844864</v>
      </c>
      <c r="L24" s="289">
        <v>1.6394093648019914</v>
      </c>
      <c r="M24" s="288">
        <v>2.0609933324904399</v>
      </c>
      <c r="N24" s="289">
        <v>0.2402837282369302</v>
      </c>
      <c r="O24" s="289">
        <v>39.319141361632283</v>
      </c>
      <c r="P24" s="288">
        <v>39.559425089869215</v>
      </c>
      <c r="Q24" s="289">
        <v>0</v>
      </c>
      <c r="R24" s="290">
        <v>4.9671656147845091</v>
      </c>
    </row>
    <row r="25" spans="4:18" ht="14.4" x14ac:dyDescent="0.25">
      <c r="D25" s="286" t="s">
        <v>390</v>
      </c>
      <c r="E25" s="703">
        <v>83.94666327031581</v>
      </c>
      <c r="F25" s="703">
        <v>98.827069543713435</v>
      </c>
      <c r="G25" s="288">
        <v>182.77373281402924</v>
      </c>
      <c r="H25" s="289">
        <v>83.320483818578069</v>
      </c>
      <c r="I25" s="289">
        <v>54.108708268699466</v>
      </c>
      <c r="J25" s="288">
        <v>137.42919208727753</v>
      </c>
      <c r="K25" s="289">
        <v>0.37598569282213268</v>
      </c>
      <c r="L25" s="289">
        <v>1.6148665141069123</v>
      </c>
      <c r="M25" s="288">
        <v>1.9908522069290449</v>
      </c>
      <c r="N25" s="289">
        <v>0.25019375891561335</v>
      </c>
      <c r="O25" s="289">
        <v>38.877806095815757</v>
      </c>
      <c r="P25" s="288">
        <v>39.127999854731371</v>
      </c>
      <c r="Q25" s="289">
        <v>0</v>
      </c>
      <c r="R25" s="290">
        <v>4.2256886650913108</v>
      </c>
    </row>
    <row r="26" spans="4:18" ht="14.4" x14ac:dyDescent="0.25">
      <c r="D26" s="286" t="s">
        <v>391</v>
      </c>
      <c r="E26" s="703">
        <v>83.378024614233752</v>
      </c>
      <c r="F26" s="703">
        <v>87.760690602810612</v>
      </c>
      <c r="G26" s="288">
        <v>171.13871521704436</v>
      </c>
      <c r="H26" s="289">
        <v>82.747988394808559</v>
      </c>
      <c r="I26" s="289">
        <v>51.982717259617786</v>
      </c>
      <c r="J26" s="288">
        <v>134.73070565442634</v>
      </c>
      <c r="K26" s="289">
        <v>0.38002012277432479</v>
      </c>
      <c r="L26" s="289">
        <v>1.5032039295365365</v>
      </c>
      <c r="M26" s="288">
        <v>1.8832240523108612</v>
      </c>
      <c r="N26" s="289">
        <v>0.25001609665086494</v>
      </c>
      <c r="O26" s="289">
        <v>29.635677381592433</v>
      </c>
      <c r="P26" s="288">
        <v>29.885693478243297</v>
      </c>
      <c r="Q26" s="289">
        <v>0</v>
      </c>
      <c r="R26" s="290">
        <v>4.6390920320638482</v>
      </c>
    </row>
    <row r="27" spans="4:18" ht="14.4" x14ac:dyDescent="0.25">
      <c r="D27" s="286" t="s">
        <v>58</v>
      </c>
      <c r="E27" s="703">
        <v>72.400560393788808</v>
      </c>
      <c r="F27" s="703">
        <v>72.259281622281719</v>
      </c>
      <c r="G27" s="288">
        <v>144.65984201607051</v>
      </c>
      <c r="H27" s="289">
        <v>71.93814057571737</v>
      </c>
      <c r="I27" s="289">
        <v>44.000061030821222</v>
      </c>
      <c r="J27" s="288">
        <v>115.9382016065386</v>
      </c>
      <c r="K27" s="289">
        <v>0.26511365245034796</v>
      </c>
      <c r="L27" s="289">
        <v>1.3833354179778861</v>
      </c>
      <c r="M27" s="288">
        <v>1.648449070428234</v>
      </c>
      <c r="N27" s="289">
        <v>0.19730616562108425</v>
      </c>
      <c r="O27" s="289">
        <v>23.054645628552844</v>
      </c>
      <c r="P27" s="288">
        <v>23.25195179417393</v>
      </c>
      <c r="Q27" s="289">
        <v>0</v>
      </c>
      <c r="R27" s="290">
        <v>3.8212395449297762</v>
      </c>
    </row>
    <row r="28" spans="4:18" ht="14.4" x14ac:dyDescent="0.25">
      <c r="D28" s="286" t="s">
        <v>59</v>
      </c>
      <c r="E28" s="703">
        <v>76.266277300863152</v>
      </c>
      <c r="F28" s="703">
        <v>68.282650059500867</v>
      </c>
      <c r="G28" s="288">
        <v>144.54892736036402</v>
      </c>
      <c r="H28" s="289">
        <v>75.765010665065034</v>
      </c>
      <c r="I28" s="289">
        <v>49.269409383922579</v>
      </c>
      <c r="J28" s="288">
        <v>125.03442004898761</v>
      </c>
      <c r="K28" s="289">
        <v>0.28536073871194795</v>
      </c>
      <c r="L28" s="289">
        <v>1.4712257079253617</v>
      </c>
      <c r="M28" s="288">
        <v>1.7565864466373096</v>
      </c>
      <c r="N28" s="289">
        <v>0.21590589708617161</v>
      </c>
      <c r="O28" s="289">
        <v>13.699702008732682</v>
      </c>
      <c r="P28" s="288">
        <v>13.915607905818854</v>
      </c>
      <c r="Q28" s="289">
        <v>0</v>
      </c>
      <c r="R28" s="290">
        <v>3.8423129589202589</v>
      </c>
    </row>
    <row r="29" spans="4:18" ht="14.4" x14ac:dyDescent="0.25">
      <c r="D29" s="286" t="s">
        <v>60</v>
      </c>
      <c r="E29" s="703">
        <v>74.843112363031068</v>
      </c>
      <c r="F29" s="703">
        <v>65.834589573757327</v>
      </c>
      <c r="G29" s="288">
        <v>140.6777019367884</v>
      </c>
      <c r="H29" s="289">
        <v>74.285632518282497</v>
      </c>
      <c r="I29" s="289">
        <v>50.941008362811225</v>
      </c>
      <c r="J29" s="288">
        <v>125.22664088109372</v>
      </c>
      <c r="K29" s="289">
        <v>0.34105361806299395</v>
      </c>
      <c r="L29" s="289">
        <v>1.3997642674917155</v>
      </c>
      <c r="M29" s="288">
        <v>1.7408178855547094</v>
      </c>
      <c r="N29" s="289">
        <v>0.21642622668557579</v>
      </c>
      <c r="O29" s="289">
        <v>10.260971085705126</v>
      </c>
      <c r="P29" s="288">
        <v>10.477397312390702</v>
      </c>
      <c r="Q29" s="289">
        <v>0</v>
      </c>
      <c r="R29" s="290">
        <v>3.2328458577492469</v>
      </c>
    </row>
    <row r="30" spans="4:18" ht="14.4" x14ac:dyDescent="0.25">
      <c r="D30" s="286" t="s">
        <v>21</v>
      </c>
      <c r="E30" s="703">
        <v>73.217124985210049</v>
      </c>
      <c r="F30" s="703">
        <v>61.669619419970402</v>
      </c>
      <c r="G30" s="288">
        <v>134.88674440518045</v>
      </c>
      <c r="H30" s="289">
        <v>72.647784558051754</v>
      </c>
      <c r="I30" s="289">
        <v>48.478973868186841</v>
      </c>
      <c r="J30" s="288">
        <v>121.1267584262386</v>
      </c>
      <c r="K30" s="289">
        <v>0.376714823290484</v>
      </c>
      <c r="L30" s="289">
        <v>1.3392239111715361</v>
      </c>
      <c r="M30" s="288">
        <v>1.7159387344620201</v>
      </c>
      <c r="N30" s="289">
        <v>0.19262560386781716</v>
      </c>
      <c r="O30" s="289">
        <v>8.9802056460535198</v>
      </c>
      <c r="P30" s="288">
        <v>9.1728312499213374</v>
      </c>
      <c r="Q30" s="289">
        <v>0</v>
      </c>
      <c r="R30" s="290">
        <v>2.8712159945585172</v>
      </c>
    </row>
    <row r="31" spans="4:18" ht="14.4" x14ac:dyDescent="0.25">
      <c r="D31" s="286" t="s">
        <v>22</v>
      </c>
      <c r="E31" s="703">
        <v>69.690367196563273</v>
      </c>
      <c r="F31" s="703">
        <v>60.116404403923177</v>
      </c>
      <c r="G31" s="288">
        <v>129.80677160048646</v>
      </c>
      <c r="H31" s="289">
        <v>69.047293598571926</v>
      </c>
      <c r="I31" s="289">
        <v>48.565757565415275</v>
      </c>
      <c r="J31" s="288">
        <v>117.61305116398719</v>
      </c>
      <c r="K31" s="289">
        <v>0.45912603166579685</v>
      </c>
      <c r="L31" s="289">
        <v>1.3317354943937576</v>
      </c>
      <c r="M31" s="288">
        <v>1.7908615260595544</v>
      </c>
      <c r="N31" s="289">
        <v>0.18394756632556414</v>
      </c>
      <c r="O31" s="289">
        <v>7.1477659865987846</v>
      </c>
      <c r="P31" s="288">
        <v>7.3317135529243487</v>
      </c>
      <c r="Q31" s="289">
        <v>0</v>
      </c>
      <c r="R31" s="290">
        <v>3.0711453575153569</v>
      </c>
    </row>
    <row r="32" spans="4:18" ht="14.4" x14ac:dyDescent="0.25">
      <c r="D32" s="286" t="s">
        <v>23</v>
      </c>
      <c r="E32" s="703">
        <v>64.41415995075306</v>
      </c>
      <c r="F32" s="703">
        <v>59.311456632226871</v>
      </c>
      <c r="G32" s="288">
        <v>123.72561658297994</v>
      </c>
      <c r="H32" s="289">
        <v>63.849350941571146</v>
      </c>
      <c r="I32" s="289">
        <v>48.181384345753351</v>
      </c>
      <c r="J32" s="288">
        <v>112.03073528732449</v>
      </c>
      <c r="K32" s="289">
        <v>0.39903389206420908</v>
      </c>
      <c r="L32" s="289">
        <v>1.4039089345905353</v>
      </c>
      <c r="M32" s="288">
        <v>1.8029428266547445</v>
      </c>
      <c r="N32" s="289">
        <v>0.1657751171177122</v>
      </c>
      <c r="O32" s="289">
        <v>7.022729540951322</v>
      </c>
      <c r="P32" s="288">
        <v>7.1885046580690339</v>
      </c>
      <c r="Q32" s="289">
        <v>0</v>
      </c>
      <c r="R32" s="290">
        <v>2.7034338109316516</v>
      </c>
    </row>
    <row r="33" spans="4:18" ht="14.4" x14ac:dyDescent="0.25">
      <c r="D33" s="286" t="s">
        <v>24</v>
      </c>
      <c r="E33" s="703">
        <v>63.994163653083383</v>
      </c>
      <c r="F33" s="703">
        <v>58.314234404543981</v>
      </c>
      <c r="G33" s="288">
        <v>122.30839805762736</v>
      </c>
      <c r="H33" s="289">
        <v>63.400570083665528</v>
      </c>
      <c r="I33" s="289">
        <v>47.084701328247988</v>
      </c>
      <c r="J33" s="288">
        <v>110.48527141191352</v>
      </c>
      <c r="K33" s="289">
        <v>0.41568186521315803</v>
      </c>
      <c r="L33" s="289">
        <v>1.392372612442774</v>
      </c>
      <c r="M33" s="288">
        <v>1.808054477655932</v>
      </c>
      <c r="N33" s="289">
        <v>0.1779117042046974</v>
      </c>
      <c r="O33" s="289">
        <v>6.855040999381119</v>
      </c>
      <c r="P33" s="288">
        <v>7.0329527035858161</v>
      </c>
      <c r="Q33" s="289">
        <v>0</v>
      </c>
      <c r="R33" s="290">
        <v>2.9821194644721016</v>
      </c>
    </row>
    <row r="34" spans="4:18" ht="14.4" x14ac:dyDescent="0.25">
      <c r="D34" s="286" t="s">
        <v>25</v>
      </c>
      <c r="E34" s="703">
        <v>65.140922693393748</v>
      </c>
      <c r="F34" s="703">
        <v>56.840887463483753</v>
      </c>
      <c r="G34" s="288">
        <v>121.9818101568775</v>
      </c>
      <c r="H34" s="289">
        <v>64.534852242706762</v>
      </c>
      <c r="I34" s="289">
        <v>46.176163083347035</v>
      </c>
      <c r="J34" s="288">
        <v>110.7110153260538</v>
      </c>
      <c r="K34" s="289">
        <v>0.4290405926018579</v>
      </c>
      <c r="L34" s="289">
        <v>1.3568489691475598</v>
      </c>
      <c r="M34" s="288">
        <v>1.7858895617494177</v>
      </c>
      <c r="N34" s="289">
        <v>0.17702985808511534</v>
      </c>
      <c r="O34" s="289">
        <v>6.0400609869837929</v>
      </c>
      <c r="P34" s="288">
        <v>6.217090845068908</v>
      </c>
      <c r="Q34" s="289">
        <v>0</v>
      </c>
      <c r="R34" s="290">
        <v>3.2678144240053553</v>
      </c>
    </row>
    <row r="35" spans="4:18" ht="14.4" x14ac:dyDescent="0.25">
      <c r="D35" s="286" t="s">
        <v>26</v>
      </c>
      <c r="E35" s="703">
        <v>67.504682672538152</v>
      </c>
      <c r="F35" s="703">
        <v>59.945400415909297</v>
      </c>
      <c r="G35" s="288">
        <v>127.45008308844746</v>
      </c>
      <c r="H35" s="289">
        <v>66.874393521053932</v>
      </c>
      <c r="I35" s="289">
        <v>49.114050725935272</v>
      </c>
      <c r="J35" s="288">
        <v>115.9884442469892</v>
      </c>
      <c r="K35" s="289">
        <v>0.45145961759523356</v>
      </c>
      <c r="L35" s="289">
        <v>1.4290594182497236</v>
      </c>
      <c r="M35" s="288">
        <v>1.8805190358449573</v>
      </c>
      <c r="N35" s="289">
        <v>0.1788295338889811</v>
      </c>
      <c r="O35" s="289">
        <v>6.3618525101035477</v>
      </c>
      <c r="P35" s="288">
        <v>6.5406820439925291</v>
      </c>
      <c r="Q35" s="289">
        <v>0</v>
      </c>
      <c r="R35" s="290">
        <v>3.040437761620761</v>
      </c>
    </row>
    <row r="36" spans="4:18" ht="14.4" x14ac:dyDescent="0.25">
      <c r="D36" s="286" t="s">
        <v>27</v>
      </c>
      <c r="E36" s="703">
        <v>69.77298079314393</v>
      </c>
      <c r="F36" s="703">
        <v>58.104698895896512</v>
      </c>
      <c r="G36" s="288">
        <v>127.87767968904043</v>
      </c>
      <c r="H36" s="289">
        <v>69.11416522066142</v>
      </c>
      <c r="I36" s="289">
        <v>47.819204832051689</v>
      </c>
      <c r="J36" s="288">
        <v>116.93337005271312</v>
      </c>
      <c r="K36" s="289">
        <v>0.47642621382230027</v>
      </c>
      <c r="L36" s="289">
        <v>1.3568665523676584</v>
      </c>
      <c r="M36" s="288">
        <v>1.8332927661899587</v>
      </c>
      <c r="N36" s="289">
        <v>0.18238935866020328</v>
      </c>
      <c r="O36" s="289">
        <v>5.4567786711606452</v>
      </c>
      <c r="P36" s="288">
        <v>5.6391680298208486</v>
      </c>
      <c r="Q36" s="289">
        <v>0</v>
      </c>
      <c r="R36" s="290">
        <v>3.4718488403165155</v>
      </c>
    </row>
    <row r="37" spans="4:18" ht="14.4" x14ac:dyDescent="0.25">
      <c r="D37" s="286" t="s">
        <v>28</v>
      </c>
      <c r="E37" s="703">
        <v>65.596111385736862</v>
      </c>
      <c r="F37" s="703">
        <v>55.714869323474147</v>
      </c>
      <c r="G37" s="288">
        <v>121.31098070921101</v>
      </c>
      <c r="H37" s="289">
        <v>64.961378205458999</v>
      </c>
      <c r="I37" s="289">
        <v>46.748139516097872</v>
      </c>
      <c r="J37" s="288">
        <v>111.70951772155686</v>
      </c>
      <c r="K37" s="289">
        <v>0.47159787704451545</v>
      </c>
      <c r="L37" s="289">
        <v>1.3524280269436062</v>
      </c>
      <c r="M37" s="288">
        <v>1.8240259039881217</v>
      </c>
      <c r="N37" s="289">
        <v>0.16313530323334255</v>
      </c>
      <c r="O37" s="289">
        <v>4.9516767719341122</v>
      </c>
      <c r="P37" s="288">
        <v>5.1148120751674551</v>
      </c>
      <c r="Q37" s="289">
        <v>0</v>
      </c>
      <c r="R37" s="290">
        <v>2.6626250084985505</v>
      </c>
    </row>
    <row r="38" spans="4:18" ht="14.4" x14ac:dyDescent="0.25">
      <c r="D38" s="286" t="s">
        <v>29</v>
      </c>
      <c r="E38" s="703">
        <v>66.957921962570595</v>
      </c>
      <c r="F38" s="703">
        <v>53.93467738425425</v>
      </c>
      <c r="G38" s="288">
        <v>120.89259934682485</v>
      </c>
      <c r="H38" s="289">
        <v>66.334366758622394</v>
      </c>
      <c r="I38" s="289">
        <v>46.4456793132101</v>
      </c>
      <c r="J38" s="288">
        <v>112.78004607183249</v>
      </c>
      <c r="K38" s="289">
        <v>0.46484441381350305</v>
      </c>
      <c r="L38" s="289">
        <v>1.4128275308228562</v>
      </c>
      <c r="M38" s="288">
        <v>1.8776719446363592</v>
      </c>
      <c r="N38" s="289">
        <v>0.15871079013469314</v>
      </c>
      <c r="O38" s="289">
        <v>4.457272629900654</v>
      </c>
      <c r="P38" s="288">
        <v>4.6159834200353469</v>
      </c>
      <c r="Q38" s="289">
        <v>0</v>
      </c>
      <c r="R38" s="290">
        <v>1.6188979103206445</v>
      </c>
    </row>
    <row r="39" spans="4:18" ht="15" thickBot="1" x14ac:dyDescent="0.3">
      <c r="D39" s="291" t="s">
        <v>30</v>
      </c>
      <c r="E39" s="704">
        <v>71.819845451372572</v>
      </c>
      <c r="F39" s="704">
        <v>52.045292874773281</v>
      </c>
      <c r="G39" s="293">
        <v>123.86513832614585</v>
      </c>
      <c r="H39" s="294">
        <v>71.147489246282149</v>
      </c>
      <c r="I39" s="294">
        <v>45.566143407604144</v>
      </c>
      <c r="J39" s="293">
        <v>116.71363265388629</v>
      </c>
      <c r="K39" s="294">
        <v>0.48979600942882623</v>
      </c>
      <c r="L39" s="294">
        <v>1.4088517317331279</v>
      </c>
      <c r="M39" s="293">
        <v>1.8986477411619542</v>
      </c>
      <c r="N39" s="294">
        <v>0.18256019566161619</v>
      </c>
      <c r="O39" s="294">
        <v>4.0191928077079622</v>
      </c>
      <c r="P39" s="293">
        <v>4.2017530033695785</v>
      </c>
      <c r="Q39" s="294">
        <v>1</v>
      </c>
      <c r="R39" s="295">
        <v>1.0511049277280389</v>
      </c>
    </row>
    <row r="40" spans="4:18" ht="13.8" thickTop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0E51D-77D5-47C3-B792-A1CD7DC43538}">
  <dimension ref="C2:AE52"/>
  <sheetViews>
    <sheetView topLeftCell="A8" zoomScale="120" zoomScaleNormal="120" workbookViewId="0">
      <selection activeCell="F26" sqref="F26"/>
    </sheetView>
  </sheetViews>
  <sheetFormatPr defaultColWidth="8.6640625" defaultRowHeight="14.4" x14ac:dyDescent="0.3"/>
  <cols>
    <col min="1" max="3" width="8.6640625" style="765"/>
    <col min="4" max="5" width="6.33203125" style="765" customWidth="1"/>
    <col min="6" max="6" width="10.6640625" style="765" customWidth="1"/>
    <col min="7" max="7" width="6.33203125" style="765" customWidth="1"/>
    <col min="8" max="25" width="8.6640625" style="765"/>
    <col min="26" max="26" width="19.33203125" style="765" customWidth="1"/>
    <col min="27" max="16384" width="8.6640625" style="765"/>
  </cols>
  <sheetData>
    <row r="2" spans="3:31" ht="15" thickBot="1" x14ac:dyDescent="0.35"/>
    <row r="3" spans="3:31" ht="47.4" thickTop="1" thickBot="1" x14ac:dyDescent="0.9">
      <c r="C3" s="841" t="s">
        <v>505</v>
      </c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766"/>
      <c r="W3" s="766"/>
      <c r="X3" s="766"/>
      <c r="Y3" s="767"/>
      <c r="Z3" s="767"/>
    </row>
    <row r="4" spans="3:31" ht="15" thickTop="1" x14ac:dyDescent="0.3"/>
    <row r="5" spans="3:31" ht="25.8" hidden="1" x14ac:dyDescent="0.5">
      <c r="C5" s="768" t="s">
        <v>50</v>
      </c>
      <c r="D5" s="769" t="s">
        <v>51</v>
      </c>
      <c r="E5" s="769"/>
      <c r="F5" s="770"/>
      <c r="G5" s="770"/>
    </row>
    <row r="6" spans="3:31" ht="25.8" hidden="1" x14ac:dyDescent="0.5">
      <c r="C6" s="768" t="s">
        <v>52</v>
      </c>
      <c r="D6" s="769" t="s">
        <v>53</v>
      </c>
      <c r="E6" s="769"/>
      <c r="F6" s="770"/>
      <c r="G6" s="770"/>
    </row>
    <row r="7" spans="3:31" ht="15" thickBot="1" x14ac:dyDescent="0.35"/>
    <row r="8" spans="3:31" ht="47.25" customHeight="1" thickTop="1" x14ac:dyDescent="0.3">
      <c r="C8" s="771"/>
      <c r="D8" s="772" t="s">
        <v>10</v>
      </c>
      <c r="E8" s="772" t="s">
        <v>19</v>
      </c>
      <c r="F8" s="772" t="s">
        <v>54</v>
      </c>
      <c r="G8" s="773" t="s">
        <v>55</v>
      </c>
    </row>
    <row r="9" spans="3:31" ht="17.7" customHeight="1" x14ac:dyDescent="0.3">
      <c r="C9" s="774" t="s">
        <v>56</v>
      </c>
      <c r="D9" s="775">
        <v>363.48924321369998</v>
      </c>
      <c r="E9" s="776">
        <v>988.91325445789005</v>
      </c>
      <c r="F9" s="777">
        <v>1352.40249767159</v>
      </c>
      <c r="G9" s="778">
        <v>0.26877297538233896</v>
      </c>
    </row>
    <row r="10" spans="3:31" x14ac:dyDescent="0.3">
      <c r="C10" s="774" t="s">
        <v>57</v>
      </c>
      <c r="D10" s="775">
        <v>384.9702488936</v>
      </c>
      <c r="E10" s="776">
        <v>1017.1312988474201</v>
      </c>
      <c r="F10" s="777">
        <v>1402.1015477410201</v>
      </c>
      <c r="G10" s="778">
        <v>0.27456659577463588</v>
      </c>
    </row>
    <row r="11" spans="3:31" x14ac:dyDescent="0.3">
      <c r="C11" s="774" t="s">
        <v>58</v>
      </c>
      <c r="D11" s="775">
        <v>380.51106457970002</v>
      </c>
      <c r="E11" s="776">
        <v>1438.3793233114898</v>
      </c>
      <c r="F11" s="777">
        <v>1818.8903878911899</v>
      </c>
      <c r="G11" s="778">
        <v>0.20919955766046031</v>
      </c>
    </row>
    <row r="12" spans="3:31" x14ac:dyDescent="0.3">
      <c r="C12" s="774" t="s">
        <v>59</v>
      </c>
      <c r="D12" s="775">
        <v>455.96585361270002</v>
      </c>
      <c r="E12" s="776">
        <v>1909.52905587636</v>
      </c>
      <c r="F12" s="777">
        <v>2365.4949094890599</v>
      </c>
      <c r="G12" s="778">
        <v>0.19275706397998013</v>
      </c>
    </row>
    <row r="13" spans="3:31" x14ac:dyDescent="0.3">
      <c r="C13" s="774" t="s">
        <v>60</v>
      </c>
      <c r="D13" s="775">
        <v>506.2293552205</v>
      </c>
      <c r="E13" s="776">
        <v>2212.63714336556</v>
      </c>
      <c r="F13" s="777">
        <v>2718.8664985860601</v>
      </c>
      <c r="G13" s="778">
        <v>0.18619132476116917</v>
      </c>
    </row>
    <row r="14" spans="3:31" x14ac:dyDescent="0.3">
      <c r="C14" s="774" t="s">
        <v>21</v>
      </c>
      <c r="D14" s="775">
        <v>518.50875418639998</v>
      </c>
      <c r="E14" s="776">
        <v>2514.6334466221001</v>
      </c>
      <c r="F14" s="777">
        <v>3033.1422008085001</v>
      </c>
      <c r="G14" s="778">
        <v>0.17094772346914322</v>
      </c>
    </row>
    <row r="15" spans="3:31" x14ac:dyDescent="0.3">
      <c r="C15" s="774" t="s">
        <v>22</v>
      </c>
      <c r="D15" s="775">
        <v>510.43776932039998</v>
      </c>
      <c r="E15" s="776">
        <v>2587.0071814513899</v>
      </c>
      <c r="F15" s="777">
        <v>3097.44495077179</v>
      </c>
      <c r="G15" s="778">
        <v>0.16479316902572047</v>
      </c>
      <c r="AD15" s="779"/>
      <c r="AE15" s="780"/>
    </row>
    <row r="16" spans="3:31" x14ac:dyDescent="0.3">
      <c r="C16" s="774" t="s">
        <v>23</v>
      </c>
      <c r="D16" s="775">
        <v>498.08719878149998</v>
      </c>
      <c r="E16" s="776">
        <v>2634.9288985529602</v>
      </c>
      <c r="F16" s="777">
        <v>3133.01609733446</v>
      </c>
      <c r="G16" s="778">
        <v>0.15898009563540633</v>
      </c>
      <c r="AD16" s="779"/>
      <c r="AE16" s="780"/>
    </row>
    <row r="17" spans="3:31" x14ac:dyDescent="0.3">
      <c r="C17" s="774" t="s">
        <v>24</v>
      </c>
      <c r="D17" s="775">
        <v>493.86283145909999</v>
      </c>
      <c r="E17" s="776">
        <v>2905.1570827463897</v>
      </c>
      <c r="F17" s="777">
        <v>3399.0199142054898</v>
      </c>
      <c r="G17" s="778">
        <v>0.14529565696132113</v>
      </c>
      <c r="AD17" s="779"/>
      <c r="AE17" s="780"/>
    </row>
    <row r="18" spans="3:31" x14ac:dyDescent="0.3">
      <c r="C18" s="774" t="s">
        <v>25</v>
      </c>
      <c r="D18" s="775">
        <v>477.89342657489999</v>
      </c>
      <c r="E18" s="776">
        <v>2808.4582831682801</v>
      </c>
      <c r="F18" s="777">
        <v>3286.35170974318</v>
      </c>
      <c r="G18" s="778">
        <v>0.14541761466311412</v>
      </c>
    </row>
    <row r="19" spans="3:31" x14ac:dyDescent="0.3">
      <c r="C19" s="774" t="s">
        <v>26</v>
      </c>
      <c r="D19" s="775">
        <v>521.05133600420004</v>
      </c>
      <c r="E19" s="776">
        <v>3019.4589379101599</v>
      </c>
      <c r="F19" s="777">
        <v>3540.5102739143599</v>
      </c>
      <c r="G19" s="778">
        <v>0.1471684293202544</v>
      </c>
    </row>
    <row r="20" spans="3:31" x14ac:dyDescent="0.3">
      <c r="C20" s="774" t="s">
        <v>27</v>
      </c>
      <c r="D20" s="775">
        <v>541.16409470949998</v>
      </c>
      <c r="E20" s="776">
        <v>3194.8242045352199</v>
      </c>
      <c r="F20" s="777">
        <v>3735.9882992447201</v>
      </c>
      <c r="G20" s="778">
        <v>0.14485165674070863</v>
      </c>
    </row>
    <row r="21" spans="3:31" x14ac:dyDescent="0.3">
      <c r="C21" s="774" t="s">
        <v>28</v>
      </c>
      <c r="D21" s="775">
        <v>545.79853401770004</v>
      </c>
      <c r="E21" s="776">
        <v>3249.34688393337</v>
      </c>
      <c r="F21" s="777">
        <v>3795.1454179510702</v>
      </c>
      <c r="G21" s="778">
        <v>0.14381491982785913</v>
      </c>
    </row>
    <row r="22" spans="3:31" x14ac:dyDescent="0.3">
      <c r="C22" s="774" t="s">
        <v>29</v>
      </c>
      <c r="D22" s="775">
        <v>505.51886640309999</v>
      </c>
      <c r="E22" s="776">
        <v>2996.0844813034901</v>
      </c>
      <c r="F22" s="777">
        <v>3501.6033477065898</v>
      </c>
      <c r="G22" s="778">
        <v>0.14436782702249659</v>
      </c>
    </row>
    <row r="23" spans="3:31" x14ac:dyDescent="0.3">
      <c r="C23" s="774" t="s">
        <v>30</v>
      </c>
      <c r="D23" s="775">
        <v>617.9740073575</v>
      </c>
      <c r="E23" s="776">
        <v>3809.9711507747202</v>
      </c>
      <c r="F23" s="777">
        <v>4427.9451581322201</v>
      </c>
      <c r="G23" s="778">
        <v>0.13956225411296005</v>
      </c>
    </row>
    <row r="24" spans="3:31" ht="15" thickBot="1" x14ac:dyDescent="0.35">
      <c r="C24" s="781" t="s">
        <v>31</v>
      </c>
      <c r="D24" s="782">
        <v>760.3562752473</v>
      </c>
      <c r="E24" s="783">
        <v>4673.9083105998898</v>
      </c>
      <c r="F24" s="784">
        <v>5434.2645858471897</v>
      </c>
      <c r="G24" s="785">
        <v>0.13991889118309506</v>
      </c>
    </row>
    <row r="25" spans="3:31" ht="15" thickTop="1" x14ac:dyDescent="0.3">
      <c r="C25" s="786"/>
      <c r="D25" s="787"/>
      <c r="E25" s="787"/>
      <c r="F25" s="787"/>
      <c r="G25" s="787"/>
    </row>
    <row r="26" spans="3:31" x14ac:dyDescent="0.3">
      <c r="F26" s="885">
        <f>F24/F9</f>
        <v>4.0182302200737405</v>
      </c>
    </row>
    <row r="27" spans="3:31" x14ac:dyDescent="0.3">
      <c r="D27" s="788"/>
      <c r="E27" s="788"/>
      <c r="F27" s="788"/>
      <c r="G27" s="788"/>
    </row>
    <row r="28" spans="3:31" x14ac:dyDescent="0.3">
      <c r="D28" s="788"/>
      <c r="E28" s="788"/>
      <c r="F28" s="788"/>
      <c r="G28" s="788"/>
    </row>
    <row r="29" spans="3:31" x14ac:dyDescent="0.3">
      <c r="D29" s="788"/>
      <c r="E29" s="788"/>
      <c r="F29" s="788"/>
      <c r="G29" s="788"/>
    </row>
    <row r="30" spans="3:31" x14ac:dyDescent="0.3">
      <c r="D30" s="788"/>
      <c r="E30" s="788"/>
      <c r="F30" s="788"/>
      <c r="G30" s="788"/>
    </row>
    <row r="31" spans="3:31" x14ac:dyDescent="0.3">
      <c r="D31" s="788"/>
      <c r="E31" s="788"/>
      <c r="F31" s="788"/>
      <c r="G31" s="788"/>
    </row>
    <row r="32" spans="3:31" x14ac:dyDescent="0.3">
      <c r="D32" s="788"/>
      <c r="E32" s="788"/>
      <c r="F32" s="788"/>
      <c r="G32" s="788"/>
      <c r="S32" s="789"/>
    </row>
    <row r="33" spans="4:19" x14ac:dyDescent="0.3">
      <c r="D33" s="788"/>
      <c r="E33" s="788"/>
      <c r="F33" s="788"/>
      <c r="G33" s="788"/>
      <c r="R33" s="789"/>
      <c r="S33" s="789"/>
    </row>
    <row r="34" spans="4:19" x14ac:dyDescent="0.3">
      <c r="D34" s="788"/>
      <c r="E34" s="788"/>
      <c r="F34" s="788"/>
      <c r="G34" s="788"/>
      <c r="R34" s="789"/>
      <c r="S34" s="789"/>
    </row>
    <row r="35" spans="4:19" x14ac:dyDescent="0.3">
      <c r="D35" s="788"/>
      <c r="E35" s="788"/>
      <c r="F35" s="788"/>
      <c r="G35" s="788"/>
      <c r="R35" s="789"/>
      <c r="S35" s="789"/>
    </row>
    <row r="36" spans="4:19" x14ac:dyDescent="0.3">
      <c r="D36" s="788"/>
      <c r="E36" s="788"/>
      <c r="F36" s="788"/>
      <c r="G36" s="788"/>
      <c r="R36" s="789"/>
      <c r="S36" s="789"/>
    </row>
    <row r="37" spans="4:19" x14ac:dyDescent="0.3">
      <c r="D37" s="788"/>
      <c r="E37" s="788"/>
      <c r="F37" s="788"/>
      <c r="G37" s="788"/>
      <c r="R37" s="789"/>
      <c r="S37" s="789"/>
    </row>
    <row r="38" spans="4:19" x14ac:dyDescent="0.3">
      <c r="R38" s="789"/>
      <c r="S38" s="789"/>
    </row>
    <row r="39" spans="4:19" x14ac:dyDescent="0.3">
      <c r="R39" s="789"/>
      <c r="S39" s="789"/>
    </row>
    <row r="40" spans="4:19" x14ac:dyDescent="0.3">
      <c r="R40" s="789"/>
      <c r="S40" s="789"/>
    </row>
    <row r="41" spans="4:19" x14ac:dyDescent="0.3">
      <c r="R41" s="789"/>
      <c r="S41" s="789"/>
    </row>
    <row r="42" spans="4:19" x14ac:dyDescent="0.3">
      <c r="R42" s="789"/>
      <c r="S42" s="789"/>
    </row>
    <row r="43" spans="4:19" x14ac:dyDescent="0.3">
      <c r="R43" s="789"/>
      <c r="S43" s="789"/>
    </row>
    <row r="44" spans="4:19" x14ac:dyDescent="0.3">
      <c r="R44" s="789"/>
      <c r="S44" s="789"/>
    </row>
    <row r="45" spans="4:19" x14ac:dyDescent="0.3">
      <c r="R45" s="789"/>
      <c r="S45" s="789"/>
    </row>
    <row r="46" spans="4:19" x14ac:dyDescent="0.3">
      <c r="R46" s="789"/>
      <c r="S46" s="789"/>
    </row>
    <row r="47" spans="4:19" x14ac:dyDescent="0.3">
      <c r="R47" s="789"/>
      <c r="S47" s="789"/>
    </row>
    <row r="48" spans="4:19" x14ac:dyDescent="0.3">
      <c r="R48" s="789"/>
      <c r="S48" s="789"/>
    </row>
    <row r="49" spans="18:19" x14ac:dyDescent="0.3">
      <c r="R49" s="789"/>
      <c r="S49" s="789"/>
    </row>
    <row r="50" spans="18:19" x14ac:dyDescent="0.3">
      <c r="R50" s="789"/>
      <c r="S50" s="789"/>
    </row>
    <row r="51" spans="18:19" x14ac:dyDescent="0.3">
      <c r="R51" s="789"/>
      <c r="S51" s="789"/>
    </row>
    <row r="52" spans="18:19" x14ac:dyDescent="0.3">
      <c r="R52" s="789"/>
      <c r="S52" s="789"/>
    </row>
  </sheetData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DF8D2-AA87-4616-985F-C2EBEC61FFE6}">
  <dimension ref="D1:T40"/>
  <sheetViews>
    <sheetView zoomScale="90" zoomScaleNormal="90" workbookViewId="0">
      <selection activeCell="C2" sqref="C2"/>
    </sheetView>
  </sheetViews>
  <sheetFormatPr defaultColWidth="9.88671875" defaultRowHeight="13.2" x14ac:dyDescent="0.25"/>
  <cols>
    <col min="1" max="3" width="9.88671875" style="277"/>
    <col min="4" max="4" width="16.109375" style="277" customWidth="1"/>
    <col min="5" max="5" width="13.6640625" style="277" customWidth="1"/>
    <col min="6" max="19" width="9.88671875" style="277"/>
    <col min="20" max="20" width="18.88671875" style="277" bestFit="1" customWidth="1"/>
    <col min="21" max="16384" width="9.88671875" style="277"/>
  </cols>
  <sheetData>
    <row r="1" spans="4:20" ht="21" x14ac:dyDescent="0.4">
      <c r="D1" s="274"/>
      <c r="E1" s="275"/>
      <c r="F1" s="276"/>
      <c r="G1" s="275"/>
      <c r="H1" s="275"/>
      <c r="I1" s="275"/>
    </row>
    <row r="2" spans="4:20" ht="14.4" thickBot="1" x14ac:dyDescent="0.35">
      <c r="D2" s="275"/>
      <c r="E2" s="275"/>
      <c r="F2" s="275"/>
      <c r="G2" s="275"/>
      <c r="H2" s="275"/>
      <c r="I2" s="275"/>
    </row>
    <row r="3" spans="4:20" ht="47.4" thickTop="1" thickBot="1" x14ac:dyDescent="0.9">
      <c r="D3" s="343" t="s">
        <v>456</v>
      </c>
      <c r="E3" s="696"/>
      <c r="F3" s="697"/>
      <c r="G3" s="697"/>
      <c r="H3" s="697"/>
      <c r="I3" s="697"/>
      <c r="J3" s="698"/>
      <c r="K3" s="698"/>
      <c r="L3" s="699"/>
      <c r="M3" s="699"/>
      <c r="N3" s="700"/>
      <c r="O3" s="699"/>
      <c r="P3" s="699"/>
      <c r="Q3" s="699"/>
      <c r="R3" s="699"/>
      <c r="S3" s="699"/>
      <c r="T3" s="701"/>
    </row>
    <row r="4" spans="4:20" ht="13.8" thickTop="1" x14ac:dyDescent="0.25"/>
    <row r="6" spans="4:20" ht="13.8" thickBot="1" x14ac:dyDescent="0.3"/>
    <row r="7" spans="4:20" ht="101.4" thickTop="1" x14ac:dyDescent="0.25">
      <c r="D7" s="278" t="s">
        <v>441</v>
      </c>
      <c r="E7" s="279" t="s">
        <v>442</v>
      </c>
      <c r="F7" s="279" t="s">
        <v>443</v>
      </c>
      <c r="G7" s="280" t="s">
        <v>444</v>
      </c>
      <c r="H7" s="281" t="s">
        <v>445</v>
      </c>
      <c r="I7" s="281" t="s">
        <v>446</v>
      </c>
      <c r="J7" s="702" t="s">
        <v>447</v>
      </c>
      <c r="K7" s="282" t="s">
        <v>448</v>
      </c>
      <c r="L7" s="282" t="s">
        <v>449</v>
      </c>
      <c r="M7" s="705" t="s">
        <v>450</v>
      </c>
      <c r="N7" s="282" t="s">
        <v>451</v>
      </c>
      <c r="O7" s="282" t="s">
        <v>452</v>
      </c>
      <c r="P7" s="705" t="s">
        <v>453</v>
      </c>
      <c r="Q7" s="282" t="s">
        <v>454</v>
      </c>
      <c r="R7" s="706" t="s">
        <v>455</v>
      </c>
    </row>
    <row r="8" spans="4:20" ht="14.4" x14ac:dyDescent="0.25">
      <c r="D8" s="286" t="s">
        <v>375</v>
      </c>
      <c r="E8" s="287">
        <v>102.23533244840887</v>
      </c>
      <c r="F8" s="287">
        <v>154.47977173029537</v>
      </c>
      <c r="G8" s="288">
        <v>256.71510417870422</v>
      </c>
      <c r="H8" s="289">
        <v>101.81429242045374</v>
      </c>
      <c r="I8" s="289">
        <v>51.281034113691</v>
      </c>
      <c r="J8" s="703">
        <v>153.09532653414473</v>
      </c>
      <c r="K8" s="289">
        <v>0.14877185520508193</v>
      </c>
      <c r="L8" s="289">
        <v>1.2804605529684521</v>
      </c>
      <c r="M8" s="703">
        <v>1.4292324081735339</v>
      </c>
      <c r="N8" s="289">
        <v>0.2722681727500445</v>
      </c>
      <c r="O8" s="289">
        <v>78.581482690045121</v>
      </c>
      <c r="P8" s="703">
        <v>78.853750862795167</v>
      </c>
      <c r="Q8" s="289">
        <v>0</v>
      </c>
      <c r="R8" s="707">
        <v>23.336794373590767</v>
      </c>
    </row>
    <row r="9" spans="4:20" ht="14.4" x14ac:dyDescent="0.25">
      <c r="D9" s="286" t="s">
        <v>376</v>
      </c>
      <c r="E9" s="287">
        <v>98.554263905162586</v>
      </c>
      <c r="F9" s="287">
        <v>145.29421315692591</v>
      </c>
      <c r="G9" s="288">
        <v>243.84847706208848</v>
      </c>
      <c r="H9" s="289">
        <v>98.139728996667401</v>
      </c>
      <c r="I9" s="289">
        <v>47.200217350701564</v>
      </c>
      <c r="J9" s="703">
        <v>145.33994634736897</v>
      </c>
      <c r="K9" s="289">
        <v>0.15375968469227239</v>
      </c>
      <c r="L9" s="289">
        <v>1.2326549720818132</v>
      </c>
      <c r="M9" s="703">
        <v>1.3864146567740856</v>
      </c>
      <c r="N9" s="289">
        <v>0.26077522380291052</v>
      </c>
      <c r="O9" s="289">
        <v>74.509455538549574</v>
      </c>
      <c r="P9" s="703">
        <v>74.770230762352483</v>
      </c>
      <c r="Q9" s="289">
        <v>0</v>
      </c>
      <c r="R9" s="707">
        <v>22.351885295592989</v>
      </c>
    </row>
    <row r="10" spans="4:20" ht="14.4" x14ac:dyDescent="0.25">
      <c r="D10" s="286" t="s">
        <v>377</v>
      </c>
      <c r="E10" s="287">
        <v>86.332931503207419</v>
      </c>
      <c r="F10" s="287">
        <v>145.65726515309751</v>
      </c>
      <c r="G10" s="288">
        <v>231.99019665630493</v>
      </c>
      <c r="H10" s="289">
        <v>85.938189132210255</v>
      </c>
      <c r="I10" s="289">
        <v>45.326457335019299</v>
      </c>
      <c r="J10" s="703">
        <v>131.26464646722957</v>
      </c>
      <c r="K10" s="289">
        <v>0.15374118878591983</v>
      </c>
      <c r="L10" s="289">
        <v>1.2611395194454484</v>
      </c>
      <c r="M10" s="703">
        <v>1.4148807082313684</v>
      </c>
      <c r="N10" s="289">
        <v>0.24100118221122899</v>
      </c>
      <c r="O10" s="289">
        <v>75.738812820405172</v>
      </c>
      <c r="P10" s="703">
        <v>75.979814002616408</v>
      </c>
      <c r="Q10" s="289">
        <v>0</v>
      </c>
      <c r="R10" s="707">
        <v>23.330855478227612</v>
      </c>
    </row>
    <row r="11" spans="4:20" ht="14.4" x14ac:dyDescent="0.25">
      <c r="D11" s="286" t="s">
        <v>378</v>
      </c>
      <c r="E11" s="287">
        <v>82.480988025006454</v>
      </c>
      <c r="F11" s="287">
        <v>141.55739842806295</v>
      </c>
      <c r="G11" s="288">
        <v>224.03838645306939</v>
      </c>
      <c r="H11" s="289">
        <v>82.084987544340919</v>
      </c>
      <c r="I11" s="289">
        <v>43.098313977976147</v>
      </c>
      <c r="J11" s="703">
        <v>125.18330152231707</v>
      </c>
      <c r="K11" s="289">
        <v>0.14886034081590868</v>
      </c>
      <c r="L11" s="289">
        <v>1.3018478996528211</v>
      </c>
      <c r="M11" s="703">
        <v>1.4507082404687297</v>
      </c>
      <c r="N11" s="289">
        <v>0.2471401398496198</v>
      </c>
      <c r="O11" s="289">
        <v>74.62315545927413</v>
      </c>
      <c r="P11" s="703">
        <v>74.87029559912375</v>
      </c>
      <c r="Q11" s="289">
        <v>0</v>
      </c>
      <c r="R11" s="707">
        <v>22.534081091159827</v>
      </c>
    </row>
    <row r="12" spans="4:20" ht="14.4" x14ac:dyDescent="0.25">
      <c r="D12" s="286" t="s">
        <v>379</v>
      </c>
      <c r="E12" s="287">
        <v>88.484260389667114</v>
      </c>
      <c r="F12" s="287">
        <v>151.93674650516741</v>
      </c>
      <c r="G12" s="288">
        <v>240.42100689483453</v>
      </c>
      <c r="H12" s="289">
        <v>88.05843667969809</v>
      </c>
      <c r="I12" s="289">
        <v>46.437047178859331</v>
      </c>
      <c r="J12" s="703">
        <v>134.49548385855741</v>
      </c>
      <c r="K12" s="289">
        <v>0.15963108299489764</v>
      </c>
      <c r="L12" s="289">
        <v>1.3885392345381595</v>
      </c>
      <c r="M12" s="703">
        <v>1.5481703175330572</v>
      </c>
      <c r="N12" s="289">
        <v>0.2661926269741246</v>
      </c>
      <c r="O12" s="289">
        <v>78.609687217773455</v>
      </c>
      <c r="P12" s="703">
        <v>78.875879844747587</v>
      </c>
      <c r="Q12" s="289">
        <v>0</v>
      </c>
      <c r="R12" s="707">
        <v>25.501472873996452</v>
      </c>
    </row>
    <row r="13" spans="4:20" ht="14.4" x14ac:dyDescent="0.25">
      <c r="D13" s="286" t="s">
        <v>380</v>
      </c>
      <c r="E13" s="287">
        <v>98.941124672681838</v>
      </c>
      <c r="F13" s="287">
        <v>157.94724575636334</v>
      </c>
      <c r="G13" s="288">
        <v>256.88837042904515</v>
      </c>
      <c r="H13" s="289">
        <v>98.428980655757357</v>
      </c>
      <c r="I13" s="289">
        <v>50.396567380218578</v>
      </c>
      <c r="J13" s="703">
        <v>148.82554803597594</v>
      </c>
      <c r="K13" s="289">
        <v>0.20837251445912439</v>
      </c>
      <c r="L13" s="289">
        <v>1.3997424335298292</v>
      </c>
      <c r="M13" s="703">
        <v>1.6081149479889536</v>
      </c>
      <c r="N13" s="289">
        <v>0.30377150246534762</v>
      </c>
      <c r="O13" s="289">
        <v>79.701843175625072</v>
      </c>
      <c r="P13" s="703">
        <v>80.005614678090424</v>
      </c>
      <c r="Q13" s="289">
        <v>0</v>
      </c>
      <c r="R13" s="707">
        <v>26.449092766989871</v>
      </c>
    </row>
    <row r="14" spans="4:20" ht="14.4" x14ac:dyDescent="0.25">
      <c r="D14" s="286" t="s">
        <v>381</v>
      </c>
      <c r="E14" s="287">
        <v>97.189734980478377</v>
      </c>
      <c r="F14" s="287">
        <v>161.90159597099566</v>
      </c>
      <c r="G14" s="288">
        <v>259.09133095147405</v>
      </c>
      <c r="H14" s="289">
        <v>96.68516445832158</v>
      </c>
      <c r="I14" s="289">
        <v>51.059766062117539</v>
      </c>
      <c r="J14" s="703">
        <v>147.74493052043911</v>
      </c>
      <c r="K14" s="289">
        <v>0.21049707961604391</v>
      </c>
      <c r="L14" s="289">
        <v>1.3264944300503547</v>
      </c>
      <c r="M14" s="703">
        <v>1.5369915096663986</v>
      </c>
      <c r="N14" s="289">
        <v>0.29407344254074774</v>
      </c>
      <c r="O14" s="289">
        <v>82.512527974274903</v>
      </c>
      <c r="P14" s="703">
        <v>82.806601416815653</v>
      </c>
      <c r="Q14" s="289">
        <v>0</v>
      </c>
      <c r="R14" s="707">
        <v>27.002807504552894</v>
      </c>
    </row>
    <row r="15" spans="4:20" ht="14.4" x14ac:dyDescent="0.25">
      <c r="D15" s="286" t="s">
        <v>382</v>
      </c>
      <c r="E15" s="287">
        <v>94.549949353122074</v>
      </c>
      <c r="F15" s="287">
        <v>155.47816289701004</v>
      </c>
      <c r="G15" s="288">
        <v>250.0281122501321</v>
      </c>
      <c r="H15" s="289">
        <v>94.041709820787588</v>
      </c>
      <c r="I15" s="289">
        <v>50.254018367105665</v>
      </c>
      <c r="J15" s="703">
        <v>144.29572818789325</v>
      </c>
      <c r="K15" s="289">
        <v>0.21595235719084835</v>
      </c>
      <c r="L15" s="289">
        <v>1.3946066106559583</v>
      </c>
      <c r="M15" s="703">
        <v>1.6105589678468066</v>
      </c>
      <c r="N15" s="289">
        <v>0.29228717514362651</v>
      </c>
      <c r="O15" s="289">
        <v>78.240486077390102</v>
      </c>
      <c r="P15" s="703">
        <v>78.53277325253373</v>
      </c>
      <c r="Q15" s="289">
        <v>0</v>
      </c>
      <c r="R15" s="707">
        <v>25.589051841858314</v>
      </c>
    </row>
    <row r="16" spans="4:20" ht="14.4" x14ac:dyDescent="0.25">
      <c r="D16" s="286" t="s">
        <v>383</v>
      </c>
      <c r="E16" s="287">
        <v>86.386023267620729</v>
      </c>
      <c r="F16" s="287">
        <v>135.31949454121229</v>
      </c>
      <c r="G16" s="288">
        <v>221.70551780883301</v>
      </c>
      <c r="H16" s="289">
        <v>85.919440115015021</v>
      </c>
      <c r="I16" s="289">
        <v>49.786851025217189</v>
      </c>
      <c r="J16" s="703">
        <v>135.70629114023222</v>
      </c>
      <c r="K16" s="289">
        <v>0.21039396364368845</v>
      </c>
      <c r="L16" s="289">
        <v>1.4100514103104511</v>
      </c>
      <c r="M16" s="703">
        <v>1.6204453739541396</v>
      </c>
      <c r="N16" s="289">
        <v>0.25618918896201659</v>
      </c>
      <c r="O16" s="289">
        <v>59.060066390689585</v>
      </c>
      <c r="P16" s="703">
        <v>59.316255579651603</v>
      </c>
      <c r="Q16" s="289">
        <v>0</v>
      </c>
      <c r="R16" s="707">
        <v>25.062525714995061</v>
      </c>
    </row>
    <row r="17" spans="4:18" ht="14.4" x14ac:dyDescent="0.25">
      <c r="D17" s="286" t="s">
        <v>384</v>
      </c>
      <c r="E17" s="287">
        <v>87.562215833298978</v>
      </c>
      <c r="F17" s="287">
        <v>121.70169898496916</v>
      </c>
      <c r="G17" s="288">
        <v>209.26391481826812</v>
      </c>
      <c r="H17" s="289">
        <v>87.0572833691418</v>
      </c>
      <c r="I17" s="289">
        <v>48.845490985798278</v>
      </c>
      <c r="J17" s="703">
        <v>135.90277435494008</v>
      </c>
      <c r="K17" s="289">
        <v>0.23701043593758328</v>
      </c>
      <c r="L17" s="289">
        <v>1.4730287510718501</v>
      </c>
      <c r="M17" s="703">
        <v>1.7100391870094334</v>
      </c>
      <c r="N17" s="289">
        <v>0.26792202821959832</v>
      </c>
      <c r="O17" s="289">
        <v>50.166959841199727</v>
      </c>
      <c r="P17" s="703">
        <v>50.434881869419328</v>
      </c>
      <c r="Q17" s="289">
        <v>0</v>
      </c>
      <c r="R17" s="707">
        <v>21.216219406899302</v>
      </c>
    </row>
    <row r="18" spans="4:18" ht="14.4" x14ac:dyDescent="0.25">
      <c r="D18" s="286" t="s">
        <v>385</v>
      </c>
      <c r="E18" s="287">
        <v>87.235982843022569</v>
      </c>
      <c r="F18" s="287">
        <v>123.79720230167784</v>
      </c>
      <c r="G18" s="288">
        <v>211.03318514470041</v>
      </c>
      <c r="H18" s="289">
        <v>86.68790095527325</v>
      </c>
      <c r="I18" s="289">
        <v>52.749403359465987</v>
      </c>
      <c r="J18" s="703">
        <v>139.43730431473924</v>
      </c>
      <c r="K18" s="289">
        <v>0.28794929630930283</v>
      </c>
      <c r="L18" s="289">
        <v>1.5326101893667934</v>
      </c>
      <c r="M18" s="703">
        <v>1.8205594856760963</v>
      </c>
      <c r="N18" s="289">
        <v>0.26013259144001011</v>
      </c>
      <c r="O18" s="289">
        <v>51.858938757690353</v>
      </c>
      <c r="P18" s="703">
        <v>52.119071349130365</v>
      </c>
      <c r="Q18" s="289">
        <v>0</v>
      </c>
      <c r="R18" s="707">
        <v>17.656249995154706</v>
      </c>
    </row>
    <row r="19" spans="4:18" ht="14.4" x14ac:dyDescent="0.25">
      <c r="D19" s="286" t="s">
        <v>386</v>
      </c>
      <c r="E19" s="287">
        <v>85.635276051044642</v>
      </c>
      <c r="F19" s="287">
        <v>115.01585570296433</v>
      </c>
      <c r="G19" s="288">
        <v>200.65113175400899</v>
      </c>
      <c r="H19" s="289">
        <v>85.124618920925798</v>
      </c>
      <c r="I19" s="289">
        <v>50.443443882835872</v>
      </c>
      <c r="J19" s="703">
        <v>135.56806280376168</v>
      </c>
      <c r="K19" s="289">
        <v>0.26472380400753448</v>
      </c>
      <c r="L19" s="289">
        <v>1.508773194821035</v>
      </c>
      <c r="M19" s="703">
        <v>1.7734969988285694</v>
      </c>
      <c r="N19" s="289">
        <v>0.24593332611130456</v>
      </c>
      <c r="O19" s="289">
        <v>51.93975001270077</v>
      </c>
      <c r="P19" s="703">
        <v>52.185683338812076</v>
      </c>
      <c r="Q19" s="289">
        <v>0</v>
      </c>
      <c r="R19" s="707">
        <v>11.123888612606645</v>
      </c>
    </row>
    <row r="20" spans="4:18" ht="14.4" x14ac:dyDescent="0.25">
      <c r="D20" s="286" t="s">
        <v>56</v>
      </c>
      <c r="E20" s="287">
        <v>82.005219714332981</v>
      </c>
      <c r="F20" s="287">
        <v>105.82771496520682</v>
      </c>
      <c r="G20" s="288">
        <v>187.83293467953979</v>
      </c>
      <c r="H20" s="289">
        <v>81.493900363611516</v>
      </c>
      <c r="I20" s="289">
        <v>48.220146623180604</v>
      </c>
      <c r="J20" s="703">
        <v>129.71404698679211</v>
      </c>
      <c r="K20" s="289">
        <v>0.28528101713267184</v>
      </c>
      <c r="L20" s="289">
        <v>1.5194419541865274</v>
      </c>
      <c r="M20" s="703">
        <v>1.8047229713191992</v>
      </c>
      <c r="N20" s="289">
        <v>0.22603833358878653</v>
      </c>
      <c r="O20" s="289">
        <v>47.089809959297156</v>
      </c>
      <c r="P20" s="703">
        <v>47.315848292885946</v>
      </c>
      <c r="Q20" s="289">
        <v>0</v>
      </c>
      <c r="R20" s="707">
        <v>8.9983164285425055</v>
      </c>
    </row>
    <row r="21" spans="4:18" ht="14.4" x14ac:dyDescent="0.25">
      <c r="D21" s="286" t="s">
        <v>387</v>
      </c>
      <c r="E21" s="287">
        <v>84.047366784570357</v>
      </c>
      <c r="F21" s="287">
        <v>108.53460152118691</v>
      </c>
      <c r="G21" s="288">
        <v>192.58196830575727</v>
      </c>
      <c r="H21" s="289">
        <v>83.488909045776893</v>
      </c>
      <c r="I21" s="289">
        <v>50.757664777519835</v>
      </c>
      <c r="J21" s="703">
        <v>134.24657382329673</v>
      </c>
      <c r="K21" s="289">
        <v>0.32552582690011689</v>
      </c>
      <c r="L21" s="289">
        <v>1.6207971807978883</v>
      </c>
      <c r="M21" s="703">
        <v>1.9463230076980051</v>
      </c>
      <c r="N21" s="289">
        <v>0.23293191189333981</v>
      </c>
      <c r="O21" s="289">
        <v>47.458444035883694</v>
      </c>
      <c r="P21" s="703">
        <v>47.691375947777033</v>
      </c>
      <c r="Q21" s="289">
        <v>0</v>
      </c>
      <c r="R21" s="707">
        <v>8.6976955269855107</v>
      </c>
    </row>
    <row r="22" spans="4:18" ht="14.4" x14ac:dyDescent="0.25">
      <c r="D22" s="286" t="s">
        <v>57</v>
      </c>
      <c r="E22" s="287">
        <v>85.067286104142639</v>
      </c>
      <c r="F22" s="287">
        <v>110.74961784734323</v>
      </c>
      <c r="G22" s="288">
        <v>195.81690395148587</v>
      </c>
      <c r="H22" s="289">
        <v>84.428329307285779</v>
      </c>
      <c r="I22" s="289">
        <v>52.991121218528605</v>
      </c>
      <c r="J22" s="703">
        <v>137.4194505258144</v>
      </c>
      <c r="K22" s="289">
        <v>0.38125750885571053</v>
      </c>
      <c r="L22" s="289">
        <v>1.669981699888716</v>
      </c>
      <c r="M22" s="703">
        <v>2.0512392087444264</v>
      </c>
      <c r="N22" s="289">
        <v>0.25769928800114839</v>
      </c>
      <c r="O22" s="289">
        <v>48.359032598150826</v>
      </c>
      <c r="P22" s="703">
        <v>48.616731886151975</v>
      </c>
      <c r="Q22" s="289">
        <v>0</v>
      </c>
      <c r="R22" s="707">
        <v>7.7294823307750793</v>
      </c>
    </row>
    <row r="23" spans="4:18" ht="14.4" x14ac:dyDescent="0.25">
      <c r="D23" s="286" t="s">
        <v>388</v>
      </c>
      <c r="E23" s="287">
        <v>84.642992326855449</v>
      </c>
      <c r="F23" s="287">
        <v>110.06000360667605</v>
      </c>
      <c r="G23" s="288">
        <v>194.7029959335315</v>
      </c>
      <c r="H23" s="289">
        <v>83.964827967119149</v>
      </c>
      <c r="I23" s="289">
        <v>54.316473505030139</v>
      </c>
      <c r="J23" s="703">
        <v>138.28130147214929</v>
      </c>
      <c r="K23" s="289">
        <v>0.4244704714594229</v>
      </c>
      <c r="L23" s="289">
        <v>1.6645102473299287</v>
      </c>
      <c r="M23" s="703">
        <v>2.0889807187893514</v>
      </c>
      <c r="N23" s="289">
        <v>0.25369388827688411</v>
      </c>
      <c r="O23" s="289">
        <v>46.753536200087403</v>
      </c>
      <c r="P23" s="703">
        <v>47.007230088364288</v>
      </c>
      <c r="Q23" s="289">
        <v>0</v>
      </c>
      <c r="R23" s="707">
        <v>7.3254836542285631</v>
      </c>
    </row>
    <row r="24" spans="4:18" ht="14.4" x14ac:dyDescent="0.25">
      <c r="D24" s="286" t="s">
        <v>389</v>
      </c>
      <c r="E24" s="287">
        <v>83.294120815396298</v>
      </c>
      <c r="F24" s="287">
        <v>97.91133145439116</v>
      </c>
      <c r="G24" s="288">
        <v>181.20545226978746</v>
      </c>
      <c r="H24" s="289">
        <v>82.632253119470917</v>
      </c>
      <c r="I24" s="289">
        <v>51.985615113172386</v>
      </c>
      <c r="J24" s="703">
        <v>134.6178682326433</v>
      </c>
      <c r="K24" s="289">
        <v>0.42158396768844864</v>
      </c>
      <c r="L24" s="289">
        <v>1.6394093648019914</v>
      </c>
      <c r="M24" s="703">
        <v>2.0609933324904399</v>
      </c>
      <c r="N24" s="289">
        <v>0.2402837282369302</v>
      </c>
      <c r="O24" s="289">
        <v>39.319141361632283</v>
      </c>
      <c r="P24" s="703">
        <v>39.559425089869215</v>
      </c>
      <c r="Q24" s="289">
        <v>0</v>
      </c>
      <c r="R24" s="707">
        <v>4.9671656147845091</v>
      </c>
    </row>
    <row r="25" spans="4:18" ht="14.4" x14ac:dyDescent="0.25">
      <c r="D25" s="286" t="s">
        <v>390</v>
      </c>
      <c r="E25" s="287">
        <v>83.94666327031581</v>
      </c>
      <c r="F25" s="287">
        <v>98.827069543713435</v>
      </c>
      <c r="G25" s="288">
        <v>182.77373281402924</v>
      </c>
      <c r="H25" s="289">
        <v>83.320483818578069</v>
      </c>
      <c r="I25" s="289">
        <v>54.108708268699466</v>
      </c>
      <c r="J25" s="703">
        <v>137.42919208727753</v>
      </c>
      <c r="K25" s="289">
        <v>0.37598569282213268</v>
      </c>
      <c r="L25" s="289">
        <v>1.6148665141069123</v>
      </c>
      <c r="M25" s="703">
        <v>1.9908522069290449</v>
      </c>
      <c r="N25" s="289">
        <v>0.25019375891561335</v>
      </c>
      <c r="O25" s="289">
        <v>38.877806095815757</v>
      </c>
      <c r="P25" s="703">
        <v>39.127999854731371</v>
      </c>
      <c r="Q25" s="289">
        <v>0</v>
      </c>
      <c r="R25" s="707">
        <v>4.2256886650913108</v>
      </c>
    </row>
    <row r="26" spans="4:18" ht="14.4" x14ac:dyDescent="0.25">
      <c r="D26" s="286" t="s">
        <v>391</v>
      </c>
      <c r="E26" s="287">
        <v>83.378024614233752</v>
      </c>
      <c r="F26" s="287">
        <v>87.760690602810612</v>
      </c>
      <c r="G26" s="288">
        <v>171.13871521704436</v>
      </c>
      <c r="H26" s="289">
        <v>82.747988394808559</v>
      </c>
      <c r="I26" s="289">
        <v>51.982717259617786</v>
      </c>
      <c r="J26" s="703">
        <v>134.73070565442634</v>
      </c>
      <c r="K26" s="289">
        <v>0.38002012277432479</v>
      </c>
      <c r="L26" s="289">
        <v>1.5032039295365365</v>
      </c>
      <c r="M26" s="703">
        <v>1.8832240523108612</v>
      </c>
      <c r="N26" s="289">
        <v>0.25001609665086494</v>
      </c>
      <c r="O26" s="289">
        <v>29.635677381592433</v>
      </c>
      <c r="P26" s="703">
        <v>29.885693478243297</v>
      </c>
      <c r="Q26" s="289">
        <v>0</v>
      </c>
      <c r="R26" s="707">
        <v>4.6390920320638482</v>
      </c>
    </row>
    <row r="27" spans="4:18" ht="14.4" x14ac:dyDescent="0.25">
      <c r="D27" s="286" t="s">
        <v>58</v>
      </c>
      <c r="E27" s="287">
        <v>72.400560393788808</v>
      </c>
      <c r="F27" s="287">
        <v>72.259281622281719</v>
      </c>
      <c r="G27" s="288">
        <v>144.65984201607051</v>
      </c>
      <c r="H27" s="289">
        <v>71.93814057571737</v>
      </c>
      <c r="I27" s="289">
        <v>44.000061030821222</v>
      </c>
      <c r="J27" s="703">
        <v>115.9382016065386</v>
      </c>
      <c r="K27" s="289">
        <v>0.26511365245034796</v>
      </c>
      <c r="L27" s="289">
        <v>1.3833354179778861</v>
      </c>
      <c r="M27" s="703">
        <v>1.648449070428234</v>
      </c>
      <c r="N27" s="289">
        <v>0.19730616562108425</v>
      </c>
      <c r="O27" s="289">
        <v>23.054645628552844</v>
      </c>
      <c r="P27" s="703">
        <v>23.25195179417393</v>
      </c>
      <c r="Q27" s="289">
        <v>0</v>
      </c>
      <c r="R27" s="707">
        <v>3.8212395449297762</v>
      </c>
    </row>
    <row r="28" spans="4:18" ht="14.4" x14ac:dyDescent="0.25">
      <c r="D28" s="286" t="s">
        <v>59</v>
      </c>
      <c r="E28" s="287">
        <v>76.266277300863152</v>
      </c>
      <c r="F28" s="287">
        <v>68.282650059500867</v>
      </c>
      <c r="G28" s="288">
        <v>144.54892736036402</v>
      </c>
      <c r="H28" s="289">
        <v>75.765010665065034</v>
      </c>
      <c r="I28" s="289">
        <v>49.269409383922579</v>
      </c>
      <c r="J28" s="703">
        <v>125.03442004898761</v>
      </c>
      <c r="K28" s="289">
        <v>0.28536073871194795</v>
      </c>
      <c r="L28" s="289">
        <v>1.4712257079253617</v>
      </c>
      <c r="M28" s="703">
        <v>1.7565864466373096</v>
      </c>
      <c r="N28" s="289">
        <v>0.21590589708617161</v>
      </c>
      <c r="O28" s="289">
        <v>13.699702008732682</v>
      </c>
      <c r="P28" s="703">
        <v>13.915607905818854</v>
      </c>
      <c r="Q28" s="289">
        <v>0</v>
      </c>
      <c r="R28" s="707">
        <v>3.8423129589202589</v>
      </c>
    </row>
    <row r="29" spans="4:18" ht="14.4" x14ac:dyDescent="0.25">
      <c r="D29" s="286" t="s">
        <v>60</v>
      </c>
      <c r="E29" s="287">
        <v>74.843112363031068</v>
      </c>
      <c r="F29" s="287">
        <v>65.834589573757327</v>
      </c>
      <c r="G29" s="288">
        <v>140.6777019367884</v>
      </c>
      <c r="H29" s="289">
        <v>74.285632518282497</v>
      </c>
      <c r="I29" s="289">
        <v>50.941008362811225</v>
      </c>
      <c r="J29" s="703">
        <v>125.22664088109372</v>
      </c>
      <c r="K29" s="289">
        <v>0.34105361806299395</v>
      </c>
      <c r="L29" s="289">
        <v>1.3997642674917155</v>
      </c>
      <c r="M29" s="703">
        <v>1.7408178855547094</v>
      </c>
      <c r="N29" s="289">
        <v>0.21642622668557579</v>
      </c>
      <c r="O29" s="289">
        <v>10.260971085705126</v>
      </c>
      <c r="P29" s="703">
        <v>10.477397312390702</v>
      </c>
      <c r="Q29" s="289">
        <v>0</v>
      </c>
      <c r="R29" s="707">
        <v>3.2328458577492469</v>
      </c>
    </row>
    <row r="30" spans="4:18" ht="14.4" x14ac:dyDescent="0.25">
      <c r="D30" s="286" t="s">
        <v>21</v>
      </c>
      <c r="E30" s="287">
        <v>73.217124985210049</v>
      </c>
      <c r="F30" s="287">
        <v>61.669619419970402</v>
      </c>
      <c r="G30" s="288">
        <v>134.88674440518045</v>
      </c>
      <c r="H30" s="289">
        <v>72.647784558051754</v>
      </c>
      <c r="I30" s="289">
        <v>48.478973868186841</v>
      </c>
      <c r="J30" s="703">
        <v>121.1267584262386</v>
      </c>
      <c r="K30" s="289">
        <v>0.376714823290484</v>
      </c>
      <c r="L30" s="289">
        <v>1.3392239111715361</v>
      </c>
      <c r="M30" s="703">
        <v>1.7159387344620201</v>
      </c>
      <c r="N30" s="289">
        <v>0.19262560386781716</v>
      </c>
      <c r="O30" s="289">
        <v>8.9802056460535198</v>
      </c>
      <c r="P30" s="703">
        <v>9.1728312499213374</v>
      </c>
      <c r="Q30" s="289">
        <v>0</v>
      </c>
      <c r="R30" s="707">
        <v>2.8712159945585172</v>
      </c>
    </row>
    <row r="31" spans="4:18" ht="14.4" x14ac:dyDescent="0.25">
      <c r="D31" s="286" t="s">
        <v>22</v>
      </c>
      <c r="E31" s="287">
        <v>69.690367196563273</v>
      </c>
      <c r="F31" s="287">
        <v>60.116404403923177</v>
      </c>
      <c r="G31" s="288">
        <v>129.80677160048646</v>
      </c>
      <c r="H31" s="289">
        <v>69.047293598571926</v>
      </c>
      <c r="I31" s="289">
        <v>48.565757565415275</v>
      </c>
      <c r="J31" s="703">
        <v>117.61305116398719</v>
      </c>
      <c r="K31" s="289">
        <v>0.45912603166579685</v>
      </c>
      <c r="L31" s="289">
        <v>1.3317354943937576</v>
      </c>
      <c r="M31" s="703">
        <v>1.7908615260595544</v>
      </c>
      <c r="N31" s="289">
        <v>0.18394756632556414</v>
      </c>
      <c r="O31" s="289">
        <v>7.1477659865987846</v>
      </c>
      <c r="P31" s="703">
        <v>7.3317135529243487</v>
      </c>
      <c r="Q31" s="289">
        <v>0</v>
      </c>
      <c r="R31" s="707">
        <v>3.0711453575153569</v>
      </c>
    </row>
    <row r="32" spans="4:18" ht="14.4" x14ac:dyDescent="0.25">
      <c r="D32" s="286" t="s">
        <v>23</v>
      </c>
      <c r="E32" s="287">
        <v>64.41415995075306</v>
      </c>
      <c r="F32" s="287">
        <v>59.311456632226871</v>
      </c>
      <c r="G32" s="288">
        <v>123.72561658297994</v>
      </c>
      <c r="H32" s="289">
        <v>63.849350941571146</v>
      </c>
      <c r="I32" s="289">
        <v>48.181384345753351</v>
      </c>
      <c r="J32" s="703">
        <v>112.03073528732449</v>
      </c>
      <c r="K32" s="289">
        <v>0.39903389206420908</v>
      </c>
      <c r="L32" s="289">
        <v>1.4039089345905353</v>
      </c>
      <c r="M32" s="703">
        <v>1.8029428266547445</v>
      </c>
      <c r="N32" s="289">
        <v>0.1657751171177122</v>
      </c>
      <c r="O32" s="289">
        <v>7.022729540951322</v>
      </c>
      <c r="P32" s="703">
        <v>7.1885046580690339</v>
      </c>
      <c r="Q32" s="289">
        <v>0</v>
      </c>
      <c r="R32" s="707">
        <v>2.7034338109316516</v>
      </c>
    </row>
    <row r="33" spans="4:18" ht="14.4" x14ac:dyDescent="0.25">
      <c r="D33" s="286" t="s">
        <v>24</v>
      </c>
      <c r="E33" s="287">
        <v>63.994163653083383</v>
      </c>
      <c r="F33" s="287">
        <v>58.314234404543981</v>
      </c>
      <c r="G33" s="288">
        <v>122.30839805762736</v>
      </c>
      <c r="H33" s="289">
        <v>63.400570083665528</v>
      </c>
      <c r="I33" s="289">
        <v>47.084701328247988</v>
      </c>
      <c r="J33" s="703">
        <v>110.48527141191352</v>
      </c>
      <c r="K33" s="289">
        <v>0.41568186521315803</v>
      </c>
      <c r="L33" s="289">
        <v>1.392372612442774</v>
      </c>
      <c r="M33" s="703">
        <v>1.808054477655932</v>
      </c>
      <c r="N33" s="289">
        <v>0.1779117042046974</v>
      </c>
      <c r="O33" s="289">
        <v>6.855040999381119</v>
      </c>
      <c r="P33" s="703">
        <v>7.0329527035858161</v>
      </c>
      <c r="Q33" s="289">
        <v>0</v>
      </c>
      <c r="R33" s="707">
        <v>2.9821194644721016</v>
      </c>
    </row>
    <row r="34" spans="4:18" ht="14.4" x14ac:dyDescent="0.25">
      <c r="D34" s="286" t="s">
        <v>25</v>
      </c>
      <c r="E34" s="287">
        <v>65.140922693393748</v>
      </c>
      <c r="F34" s="287">
        <v>56.840887463483753</v>
      </c>
      <c r="G34" s="288">
        <v>121.9818101568775</v>
      </c>
      <c r="H34" s="289">
        <v>64.534852242706762</v>
      </c>
      <c r="I34" s="289">
        <v>46.176163083347035</v>
      </c>
      <c r="J34" s="703">
        <v>110.7110153260538</v>
      </c>
      <c r="K34" s="289">
        <v>0.4290405926018579</v>
      </c>
      <c r="L34" s="289">
        <v>1.3568489691475598</v>
      </c>
      <c r="M34" s="703">
        <v>1.7858895617494177</v>
      </c>
      <c r="N34" s="289">
        <v>0.17702985808511534</v>
      </c>
      <c r="O34" s="289">
        <v>6.0400609869837929</v>
      </c>
      <c r="P34" s="703">
        <v>6.217090845068908</v>
      </c>
      <c r="Q34" s="289">
        <v>0</v>
      </c>
      <c r="R34" s="707">
        <v>3.2678144240053553</v>
      </c>
    </row>
    <row r="35" spans="4:18" ht="14.4" x14ac:dyDescent="0.25">
      <c r="D35" s="286" t="s">
        <v>26</v>
      </c>
      <c r="E35" s="287">
        <v>67.504682672538152</v>
      </c>
      <c r="F35" s="287">
        <v>59.945400415909297</v>
      </c>
      <c r="G35" s="288">
        <v>127.45008308844746</v>
      </c>
      <c r="H35" s="289">
        <v>66.874393521053932</v>
      </c>
      <c r="I35" s="289">
        <v>49.114050725935272</v>
      </c>
      <c r="J35" s="703">
        <v>115.9884442469892</v>
      </c>
      <c r="K35" s="289">
        <v>0.45145961759523356</v>
      </c>
      <c r="L35" s="289">
        <v>1.4290594182497236</v>
      </c>
      <c r="M35" s="703">
        <v>1.8805190358449573</v>
      </c>
      <c r="N35" s="289">
        <v>0.1788295338889811</v>
      </c>
      <c r="O35" s="289">
        <v>6.3618525101035477</v>
      </c>
      <c r="P35" s="703">
        <v>6.5406820439925291</v>
      </c>
      <c r="Q35" s="289">
        <v>0</v>
      </c>
      <c r="R35" s="707">
        <v>3.040437761620761</v>
      </c>
    </row>
    <row r="36" spans="4:18" ht="14.4" x14ac:dyDescent="0.25">
      <c r="D36" s="286" t="s">
        <v>27</v>
      </c>
      <c r="E36" s="287">
        <v>69.77298079314393</v>
      </c>
      <c r="F36" s="287">
        <v>58.104698895896512</v>
      </c>
      <c r="G36" s="288">
        <v>127.87767968904043</v>
      </c>
      <c r="H36" s="289">
        <v>69.11416522066142</v>
      </c>
      <c r="I36" s="289">
        <v>47.819204832051689</v>
      </c>
      <c r="J36" s="703">
        <v>116.93337005271312</v>
      </c>
      <c r="K36" s="289">
        <v>0.47642621382230027</v>
      </c>
      <c r="L36" s="289">
        <v>1.3568665523676584</v>
      </c>
      <c r="M36" s="703">
        <v>1.8332927661899587</v>
      </c>
      <c r="N36" s="289">
        <v>0.18238935866020328</v>
      </c>
      <c r="O36" s="289">
        <v>5.4567786711606452</v>
      </c>
      <c r="P36" s="703">
        <v>5.6391680298208486</v>
      </c>
      <c r="Q36" s="289">
        <v>0</v>
      </c>
      <c r="R36" s="707">
        <v>3.4718488403165155</v>
      </c>
    </row>
    <row r="37" spans="4:18" ht="14.4" x14ac:dyDescent="0.25">
      <c r="D37" s="286" t="s">
        <v>28</v>
      </c>
      <c r="E37" s="287">
        <v>65.596111385736862</v>
      </c>
      <c r="F37" s="287">
        <v>55.714869323474147</v>
      </c>
      <c r="G37" s="288">
        <v>121.31098070921101</v>
      </c>
      <c r="H37" s="289">
        <v>64.961378205458999</v>
      </c>
      <c r="I37" s="289">
        <v>46.748139516097872</v>
      </c>
      <c r="J37" s="703">
        <v>111.70951772155686</v>
      </c>
      <c r="K37" s="289">
        <v>0.47159787704451545</v>
      </c>
      <c r="L37" s="289">
        <v>1.3524280269436062</v>
      </c>
      <c r="M37" s="703">
        <v>1.8240259039881217</v>
      </c>
      <c r="N37" s="289">
        <v>0.16313530323334255</v>
      </c>
      <c r="O37" s="289">
        <v>4.9516767719341122</v>
      </c>
      <c r="P37" s="703">
        <v>5.1148120751674551</v>
      </c>
      <c r="Q37" s="289">
        <v>0</v>
      </c>
      <c r="R37" s="707">
        <v>2.6626250084985505</v>
      </c>
    </row>
    <row r="38" spans="4:18" ht="14.4" x14ac:dyDescent="0.25">
      <c r="D38" s="286" t="s">
        <v>29</v>
      </c>
      <c r="E38" s="287">
        <v>66.957921962570595</v>
      </c>
      <c r="F38" s="287">
        <v>53.93467738425425</v>
      </c>
      <c r="G38" s="288">
        <v>120.89259934682485</v>
      </c>
      <c r="H38" s="289">
        <v>66.334366758622394</v>
      </c>
      <c r="I38" s="289">
        <v>46.4456793132101</v>
      </c>
      <c r="J38" s="703">
        <v>112.78004607183249</v>
      </c>
      <c r="K38" s="289">
        <v>0.46484441381350305</v>
      </c>
      <c r="L38" s="289">
        <v>1.4128275308228562</v>
      </c>
      <c r="M38" s="703">
        <v>1.8776719446363592</v>
      </c>
      <c r="N38" s="289">
        <v>0.15871079013469314</v>
      </c>
      <c r="O38" s="289">
        <v>4.457272629900654</v>
      </c>
      <c r="P38" s="703">
        <v>4.6159834200353469</v>
      </c>
      <c r="Q38" s="289">
        <v>0</v>
      </c>
      <c r="R38" s="707">
        <v>1.6188979103206445</v>
      </c>
    </row>
    <row r="39" spans="4:18" ht="15" thickBot="1" x14ac:dyDescent="0.3">
      <c r="D39" s="291" t="s">
        <v>30</v>
      </c>
      <c r="E39" s="292">
        <v>71.819845451372572</v>
      </c>
      <c r="F39" s="292">
        <v>52.045292874773281</v>
      </c>
      <c r="G39" s="293">
        <v>123.86513832614585</v>
      </c>
      <c r="H39" s="294">
        <v>71.147489246282149</v>
      </c>
      <c r="I39" s="294">
        <v>45.566143407604144</v>
      </c>
      <c r="J39" s="704">
        <v>116.71363265388629</v>
      </c>
      <c r="K39" s="294">
        <v>0.48979600942882623</v>
      </c>
      <c r="L39" s="294">
        <v>1.4088517317331279</v>
      </c>
      <c r="M39" s="704">
        <v>1.8986477411619542</v>
      </c>
      <c r="N39" s="294">
        <v>0.18256019566161619</v>
      </c>
      <c r="O39" s="294">
        <v>4.0191928077079622</v>
      </c>
      <c r="P39" s="704">
        <v>4.2017530033695785</v>
      </c>
      <c r="Q39" s="294">
        <v>1</v>
      </c>
      <c r="R39" s="708">
        <v>1.0511049277280389</v>
      </c>
    </row>
    <row r="40" spans="4:18" ht="13.8" thickTop="1" x14ac:dyDescent="0.25"/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F8ED-444F-4F7B-B8F7-D2CE1866BB43}">
  <dimension ref="C3:V40"/>
  <sheetViews>
    <sheetView zoomScale="80" zoomScaleNormal="80" workbookViewId="0">
      <selection activeCell="C2" sqref="C2"/>
    </sheetView>
  </sheetViews>
  <sheetFormatPr defaultColWidth="8.6640625" defaultRowHeight="13.8" x14ac:dyDescent="0.25"/>
  <cols>
    <col min="1" max="2" width="8.6640625" style="297"/>
    <col min="3" max="3" width="11.33203125" style="297" customWidth="1"/>
    <col min="4" max="4" width="11" style="296" customWidth="1"/>
    <col min="5" max="6" width="10.33203125" style="297" customWidth="1"/>
    <col min="7" max="7" width="8.6640625" style="297" customWidth="1"/>
    <col min="8" max="11" width="10" style="297" customWidth="1"/>
    <col min="12" max="21" width="8.6640625" style="297"/>
    <col min="22" max="22" width="11.6640625" style="297" customWidth="1"/>
    <col min="23" max="16384" width="8.6640625" style="297"/>
  </cols>
  <sheetData>
    <row r="3" spans="3:22" ht="14.4" thickBot="1" x14ac:dyDescent="0.3"/>
    <row r="4" spans="3:22" ht="47.4" thickTop="1" thickBot="1" x14ac:dyDescent="0.9">
      <c r="C4" s="343" t="s">
        <v>457</v>
      </c>
      <c r="D4" s="709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  <c r="V4" s="711"/>
    </row>
    <row r="5" spans="3:22" ht="14.4" thickTop="1" x14ac:dyDescent="0.25"/>
    <row r="6" spans="3:22" ht="14.4" thickBot="1" x14ac:dyDescent="0.3"/>
    <row r="7" spans="3:22" ht="166.2" thickTop="1" x14ac:dyDescent="0.25">
      <c r="C7" s="302"/>
      <c r="D7" s="303" t="s">
        <v>458</v>
      </c>
      <c r="E7" s="722" t="s">
        <v>459</v>
      </c>
      <c r="F7" s="722" t="s">
        <v>460</v>
      </c>
      <c r="G7" s="304" t="s">
        <v>461</v>
      </c>
      <c r="H7" s="298"/>
      <c r="I7" s="299"/>
      <c r="J7" s="299"/>
      <c r="K7" s="299"/>
    </row>
    <row r="8" spans="3:22" x14ac:dyDescent="0.25">
      <c r="C8" s="306" t="s">
        <v>375</v>
      </c>
      <c r="D8" s="307">
        <v>256.71510417870422</v>
      </c>
      <c r="E8" s="723">
        <v>100</v>
      </c>
      <c r="F8" s="723">
        <v>100</v>
      </c>
      <c r="G8" s="308">
        <v>100</v>
      </c>
      <c r="H8" s="300"/>
    </row>
    <row r="9" spans="3:22" x14ac:dyDescent="0.25">
      <c r="C9" s="312" t="s">
        <v>376</v>
      </c>
      <c r="D9" s="313">
        <v>243.84847706208848</v>
      </c>
      <c r="E9" s="723">
        <v>94.987974253490336</v>
      </c>
      <c r="F9" s="723">
        <v>101.30036710123291</v>
      </c>
      <c r="G9" s="314">
        <v>93.76863773708304</v>
      </c>
      <c r="H9" s="300"/>
      <c r="K9" s="301"/>
    </row>
    <row r="10" spans="3:22" x14ac:dyDescent="0.25">
      <c r="C10" s="312" t="s">
        <v>377</v>
      </c>
      <c r="D10" s="313">
        <v>231.99019665630493</v>
      </c>
      <c r="E10" s="723">
        <v>90.368736735806621</v>
      </c>
      <c r="F10" s="723">
        <v>102.32212872905515</v>
      </c>
      <c r="G10" s="314">
        <v>88.31788182896328</v>
      </c>
      <c r="H10" s="300"/>
    </row>
    <row r="11" spans="3:22" x14ac:dyDescent="0.25">
      <c r="C11" s="312" t="s">
        <v>378</v>
      </c>
      <c r="D11" s="313">
        <v>224.03838645306939</v>
      </c>
      <c r="E11" s="723">
        <v>87.271213421518055</v>
      </c>
      <c r="F11" s="723">
        <v>100.86246926073767</v>
      </c>
      <c r="G11" s="314">
        <v>86.524962219509902</v>
      </c>
      <c r="H11" s="300"/>
    </row>
    <row r="12" spans="3:22" x14ac:dyDescent="0.25">
      <c r="C12" s="312" t="s">
        <v>379</v>
      </c>
      <c r="D12" s="313">
        <v>240.42100689483453</v>
      </c>
      <c r="E12" s="723">
        <v>93.652848228000224</v>
      </c>
      <c r="F12" s="723">
        <v>109.03656228331555</v>
      </c>
      <c r="G12" s="314">
        <v>85.891233423754684</v>
      </c>
      <c r="H12" s="300"/>
    </row>
    <row r="13" spans="3:22" x14ac:dyDescent="0.25">
      <c r="C13" s="306" t="s">
        <v>380</v>
      </c>
      <c r="D13" s="307">
        <v>256.88837042904515</v>
      </c>
      <c r="E13" s="723">
        <v>100.06749359407397</v>
      </c>
      <c r="F13" s="723">
        <v>111.80991527311875</v>
      </c>
      <c r="G13" s="308">
        <v>89.497870872756238</v>
      </c>
      <c r="H13" s="300"/>
    </row>
    <row r="14" spans="3:22" x14ac:dyDescent="0.25">
      <c r="C14" s="312" t="s">
        <v>381</v>
      </c>
      <c r="D14" s="313">
        <v>259.09133095147405</v>
      </c>
      <c r="E14" s="723">
        <v>100.92562795647414</v>
      </c>
      <c r="F14" s="723">
        <v>114.87520015658545</v>
      </c>
      <c r="G14" s="314">
        <v>87.856759177701747</v>
      </c>
      <c r="H14" s="300"/>
    </row>
    <row r="15" spans="3:22" x14ac:dyDescent="0.25">
      <c r="C15" s="312" t="s">
        <v>382</v>
      </c>
      <c r="D15" s="313">
        <v>250.0281122501321</v>
      </c>
      <c r="E15" s="723">
        <v>97.395170046590948</v>
      </c>
      <c r="F15" s="723">
        <v>122.17349749817284</v>
      </c>
      <c r="G15" s="314">
        <v>79.718737730371956</v>
      </c>
      <c r="H15" s="300"/>
    </row>
    <row r="16" spans="3:22" x14ac:dyDescent="0.25">
      <c r="C16" s="312" t="s">
        <v>383</v>
      </c>
      <c r="D16" s="313">
        <v>221.70551780883301</v>
      </c>
      <c r="E16" s="723">
        <v>86.362475055032064</v>
      </c>
      <c r="F16" s="723">
        <v>123.77912291332207</v>
      </c>
      <c r="G16" s="314">
        <v>69.771438852017482</v>
      </c>
      <c r="H16" s="300"/>
    </row>
    <row r="17" spans="3:8" x14ac:dyDescent="0.25">
      <c r="C17" s="312" t="s">
        <v>384</v>
      </c>
      <c r="D17" s="313">
        <v>209.26391481826812</v>
      </c>
      <c r="E17" s="723">
        <v>81.516011879299299</v>
      </c>
      <c r="F17" s="723">
        <v>126.26054400946178</v>
      </c>
      <c r="G17" s="314">
        <v>64.561746124894412</v>
      </c>
      <c r="H17" s="300"/>
    </row>
    <row r="18" spans="3:8" x14ac:dyDescent="0.25">
      <c r="C18" s="306" t="s">
        <v>385</v>
      </c>
      <c r="D18" s="307">
        <v>211.03318514470041</v>
      </c>
      <c r="E18" s="723">
        <v>82.205207917098733</v>
      </c>
      <c r="F18" s="723">
        <v>130.78548836124594</v>
      </c>
      <c r="G18" s="308">
        <v>62.854991748042885</v>
      </c>
      <c r="H18" s="300"/>
    </row>
    <row r="19" spans="3:8" x14ac:dyDescent="0.25">
      <c r="C19" s="312" t="s">
        <v>386</v>
      </c>
      <c r="D19" s="313">
        <v>200.65113175400899</v>
      </c>
      <c r="E19" s="723">
        <v>78.161015260844152</v>
      </c>
      <c r="F19" s="723">
        <v>128.30406726510626</v>
      </c>
      <c r="G19" s="314">
        <v>60.918579532903806</v>
      </c>
      <c r="H19" s="300"/>
    </row>
    <row r="20" spans="3:8" x14ac:dyDescent="0.25">
      <c r="C20" s="312" t="s">
        <v>56</v>
      </c>
      <c r="D20" s="313">
        <v>187.83293467953979</v>
      </c>
      <c r="E20" s="723">
        <v>73.167854801712693</v>
      </c>
      <c r="F20" s="723">
        <v>131.36935214857294</v>
      </c>
      <c r="G20" s="314">
        <v>55.696289587363637</v>
      </c>
      <c r="H20" s="300"/>
    </row>
    <row r="21" spans="3:8" x14ac:dyDescent="0.25">
      <c r="C21" s="312" t="s">
        <v>387</v>
      </c>
      <c r="D21" s="313">
        <v>192.58196830575727</v>
      </c>
      <c r="E21" s="723">
        <v>75.017778529968126</v>
      </c>
      <c r="F21" s="723">
        <v>131.51531809540469</v>
      </c>
      <c r="G21" s="314">
        <v>57.041095757034356</v>
      </c>
      <c r="H21" s="300"/>
    </row>
    <row r="22" spans="3:8" x14ac:dyDescent="0.25">
      <c r="C22" s="312" t="s">
        <v>57</v>
      </c>
      <c r="D22" s="313">
        <v>195.81690395148587</v>
      </c>
      <c r="E22" s="723">
        <v>76.277905259198945</v>
      </c>
      <c r="F22" s="723">
        <v>136.18622839402062</v>
      </c>
      <c r="G22" s="314">
        <v>56.009999071644742</v>
      </c>
      <c r="H22" s="300"/>
    </row>
    <row r="23" spans="3:8" x14ac:dyDescent="0.25">
      <c r="C23" s="306" t="s">
        <v>388</v>
      </c>
      <c r="D23" s="307">
        <v>194.7029959335315</v>
      </c>
      <c r="E23" s="723">
        <v>75.843997008448355</v>
      </c>
      <c r="F23" s="723">
        <v>139.54344517115081</v>
      </c>
      <c r="G23" s="308">
        <v>54.351529672658771</v>
      </c>
      <c r="H23" s="300"/>
    </row>
    <row r="24" spans="3:8" x14ac:dyDescent="0.25">
      <c r="C24" s="312" t="s">
        <v>389</v>
      </c>
      <c r="D24" s="313">
        <v>181.20545226978746</v>
      </c>
      <c r="E24" s="723">
        <v>70.586206000425648</v>
      </c>
      <c r="F24" s="723">
        <v>145.38208304442071</v>
      </c>
      <c r="G24" s="314">
        <v>48.552204317266806</v>
      </c>
      <c r="H24" s="300"/>
    </row>
    <row r="25" spans="3:8" x14ac:dyDescent="0.25">
      <c r="C25" s="312" t="s">
        <v>390</v>
      </c>
      <c r="D25" s="313">
        <v>182.77373281402924</v>
      </c>
      <c r="E25" s="723">
        <v>71.197109106130739</v>
      </c>
      <c r="F25" s="723">
        <v>150.78282307719539</v>
      </c>
      <c r="G25" s="314">
        <v>47.218315490538586</v>
      </c>
      <c r="H25" s="300"/>
    </row>
    <row r="26" spans="3:8" x14ac:dyDescent="0.25">
      <c r="C26" s="312" t="s">
        <v>391</v>
      </c>
      <c r="D26" s="313">
        <v>171.13871521704436</v>
      </c>
      <c r="E26" s="723">
        <v>66.664840685771054</v>
      </c>
      <c r="F26" s="723">
        <v>145.96594683174771</v>
      </c>
      <c r="G26" s="314">
        <v>45.671502246078262</v>
      </c>
      <c r="H26" s="300"/>
    </row>
    <row r="27" spans="3:8" x14ac:dyDescent="0.25">
      <c r="C27" s="312" t="s">
        <v>58</v>
      </c>
      <c r="D27" s="313">
        <v>144.65984201607051</v>
      </c>
      <c r="E27" s="723">
        <v>56.3503431085107</v>
      </c>
      <c r="F27" s="723">
        <v>128.01213537144275</v>
      </c>
      <c r="G27" s="314">
        <v>44.019532167792796</v>
      </c>
      <c r="H27" s="300"/>
    </row>
    <row r="28" spans="3:8" x14ac:dyDescent="0.25">
      <c r="C28" s="306" t="s">
        <v>59</v>
      </c>
      <c r="D28" s="307">
        <v>144.54892736036402</v>
      </c>
      <c r="E28" s="723">
        <v>56.3071377598962</v>
      </c>
      <c r="F28" s="723">
        <v>142.75469600144925</v>
      </c>
      <c r="G28" s="308">
        <v>39.443282313686247</v>
      </c>
      <c r="H28" s="300"/>
    </row>
    <row r="29" spans="3:8" x14ac:dyDescent="0.25">
      <c r="C29" s="312" t="s">
        <v>60</v>
      </c>
      <c r="D29" s="313">
        <v>140.6777019367884</v>
      </c>
      <c r="E29" s="723">
        <v>54.799152697637922</v>
      </c>
      <c r="F29" s="723">
        <v>145.23611709758896</v>
      </c>
      <c r="G29" s="314">
        <v>37.731078049144315</v>
      </c>
      <c r="H29" s="300"/>
    </row>
    <row r="30" spans="3:8" x14ac:dyDescent="0.25">
      <c r="C30" s="312" t="s">
        <v>21</v>
      </c>
      <c r="D30" s="313">
        <v>134.88674440518045</v>
      </c>
      <c r="E30" s="723">
        <v>52.543361185044745</v>
      </c>
      <c r="F30" s="723">
        <v>143.1925938419445</v>
      </c>
      <c r="G30" s="314">
        <v>36.694189116402157</v>
      </c>
      <c r="H30" s="300"/>
    </row>
    <row r="31" spans="3:8" x14ac:dyDescent="0.25">
      <c r="C31" s="312" t="s">
        <v>22</v>
      </c>
      <c r="D31" s="313">
        <v>129.80677160048646</v>
      </c>
      <c r="E31" s="723">
        <v>50.564524442677715</v>
      </c>
      <c r="F31" s="723">
        <v>143.484525735608</v>
      </c>
      <c r="G31" s="314">
        <v>35.240402533615729</v>
      </c>
      <c r="H31" s="300"/>
    </row>
    <row r="32" spans="3:8" x14ac:dyDescent="0.25">
      <c r="C32" s="312" t="s">
        <v>23</v>
      </c>
      <c r="D32" s="313">
        <v>123.72561658297994</v>
      </c>
      <c r="E32" s="723">
        <v>48.1956903076697</v>
      </c>
      <c r="F32" s="723">
        <v>143.92242357610323</v>
      </c>
      <c r="G32" s="314">
        <v>33.48726981531464</v>
      </c>
      <c r="H32" s="300"/>
    </row>
    <row r="33" spans="3:8" x14ac:dyDescent="0.25">
      <c r="C33" s="306" t="s">
        <v>24</v>
      </c>
      <c r="D33" s="307">
        <v>122.30839805762736</v>
      </c>
      <c r="E33" s="723">
        <v>47.643631429059262</v>
      </c>
      <c r="F33" s="723">
        <v>145.96594683174771</v>
      </c>
      <c r="G33" s="308">
        <v>32.640237304100253</v>
      </c>
      <c r="H33" s="300"/>
    </row>
    <row r="34" spans="3:8" x14ac:dyDescent="0.25">
      <c r="C34" s="312" t="s">
        <v>25</v>
      </c>
      <c r="D34" s="313">
        <v>121.9818101568775</v>
      </c>
      <c r="E34" s="723">
        <v>47.516413398084929</v>
      </c>
      <c r="F34" s="723">
        <v>146.98770845956997</v>
      </c>
      <c r="G34" s="314">
        <v>32.326793781641037</v>
      </c>
      <c r="H34" s="300"/>
    </row>
    <row r="35" spans="3:8" x14ac:dyDescent="0.25">
      <c r="C35" s="312" t="s">
        <v>26</v>
      </c>
      <c r="D35" s="313">
        <v>127.45008308844746</v>
      </c>
      <c r="E35" s="723">
        <v>49.64650735927367</v>
      </c>
      <c r="F35" s="723">
        <v>149.76106144937316</v>
      </c>
      <c r="G35" s="314">
        <v>33.150477753562605</v>
      </c>
    </row>
    <row r="36" spans="3:8" x14ac:dyDescent="0.25">
      <c r="C36" s="312" t="s">
        <v>27</v>
      </c>
      <c r="D36" s="313">
        <v>127.87767968904043</v>
      </c>
      <c r="E36" s="723">
        <v>49.813072003750264</v>
      </c>
      <c r="F36" s="723">
        <v>149.17719766204618</v>
      </c>
      <c r="G36" s="314">
        <v>33.391880786364823</v>
      </c>
    </row>
    <row r="37" spans="3:8" x14ac:dyDescent="0.25">
      <c r="C37" s="312" t="s">
        <v>28</v>
      </c>
      <c r="D37" s="313">
        <v>121.31098070921101</v>
      </c>
      <c r="E37" s="723">
        <v>47.255100589938074</v>
      </c>
      <c r="F37" s="723">
        <v>146.54981061907472</v>
      </c>
      <c r="G37" s="314">
        <v>32.245077895574852</v>
      </c>
    </row>
    <row r="38" spans="3:8" x14ac:dyDescent="0.25">
      <c r="C38" s="312" t="s">
        <v>29</v>
      </c>
      <c r="D38" s="313">
        <v>120.89259934682485</v>
      </c>
      <c r="E38" s="723">
        <v>47.092125620574798</v>
      </c>
      <c r="F38" s="723">
        <v>143.1925938419445</v>
      </c>
      <c r="G38" s="314">
        <v>32.887263479949894</v>
      </c>
    </row>
    <row r="39" spans="3:8" ht="14.4" thickBot="1" x14ac:dyDescent="0.3">
      <c r="C39" s="724" t="s">
        <v>30</v>
      </c>
      <c r="D39" s="316">
        <v>123.86513832614585</v>
      </c>
      <c r="E39" s="725">
        <v>48.250039171797624</v>
      </c>
      <c r="F39" s="725">
        <v>151.95055065184937</v>
      </c>
      <c r="G39" s="317">
        <v>31.753777110257797</v>
      </c>
    </row>
    <row r="40" spans="3:8" ht="14.4" thickTop="1" x14ac:dyDescent="0.25"/>
  </sheetData>
  <pageMargins left="0.74803149606299213" right="0.74803149606299213" top="0.98425196850393704" bottom="0.98425196850393704" header="0.51181102362204722" footer="0.51181102362204722"/>
  <pageSetup paperSize="9" scale="80" firstPageNumber="0" fitToWidth="0" fitToHeight="0" pageOrder="overThenDown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584D9-15B4-4518-8F1A-1524B7205954}">
  <dimension ref="D3:W44"/>
  <sheetViews>
    <sheetView zoomScale="80" zoomScaleNormal="80" workbookViewId="0">
      <selection activeCell="C2" sqref="C2"/>
    </sheetView>
  </sheetViews>
  <sheetFormatPr defaultColWidth="8.6640625" defaultRowHeight="13.8" x14ac:dyDescent="0.25"/>
  <cols>
    <col min="1" max="3" width="8.6640625" style="297"/>
    <col min="4" max="4" width="11.33203125" style="297" customWidth="1"/>
    <col min="5" max="5" width="11" style="296" customWidth="1"/>
    <col min="6" max="7" width="10.33203125" style="297" customWidth="1"/>
    <col min="8" max="8" width="8.6640625" style="297" customWidth="1"/>
    <col min="9" max="12" width="10" style="297" customWidth="1"/>
    <col min="13" max="16384" width="8.6640625" style="297"/>
  </cols>
  <sheetData>
    <row r="3" spans="4:23" ht="14.4" thickBot="1" x14ac:dyDescent="0.3"/>
    <row r="4" spans="4:23" ht="47.4" thickTop="1" thickBot="1" x14ac:dyDescent="0.9">
      <c r="D4" s="343" t="s">
        <v>462</v>
      </c>
      <c r="E4" s="709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  <c r="V4" s="710"/>
      <c r="W4" s="711"/>
    </row>
    <row r="5" spans="4:23" ht="14.4" thickTop="1" x14ac:dyDescent="0.25"/>
    <row r="7" spans="4:23" ht="14.4" thickBot="1" x14ac:dyDescent="0.3"/>
    <row r="8" spans="4:23" ht="22.2" thickTop="1" thickBot="1" x14ac:dyDescent="0.45">
      <c r="D8" s="671"/>
      <c r="E8" s="672" t="s">
        <v>463</v>
      </c>
      <c r="F8" s="365"/>
      <c r="G8" s="365"/>
      <c r="H8" s="365"/>
      <c r="I8" s="365"/>
      <c r="J8" s="365"/>
      <c r="K8" s="365"/>
      <c r="L8" s="366"/>
      <c r="M8" s="726"/>
      <c r="N8" s="726"/>
      <c r="O8" s="726"/>
      <c r="P8" s="727"/>
    </row>
    <row r="9" spans="4:23" ht="14.4" thickTop="1" x14ac:dyDescent="0.25"/>
    <row r="10" spans="4:23" ht="14.4" thickBot="1" x14ac:dyDescent="0.3"/>
    <row r="11" spans="4:23" ht="166.2" thickTop="1" x14ac:dyDescent="0.25">
      <c r="D11" s="712"/>
      <c r="E11" s="713" t="s">
        <v>400</v>
      </c>
      <c r="F11" s="731" t="s">
        <v>401</v>
      </c>
      <c r="G11" s="728" t="s">
        <v>402</v>
      </c>
      <c r="H11" s="714" t="s">
        <v>403</v>
      </c>
      <c r="I11" s="299"/>
      <c r="J11" s="299"/>
      <c r="L11" s="712"/>
      <c r="M11" s="713" t="s">
        <v>458</v>
      </c>
      <c r="N11" s="731" t="s">
        <v>459</v>
      </c>
      <c r="O11" s="728" t="s">
        <v>460</v>
      </c>
      <c r="P11" s="714" t="s">
        <v>461</v>
      </c>
      <c r="T11" s="299"/>
      <c r="U11" s="305"/>
      <c r="V11" s="299"/>
    </row>
    <row r="12" spans="4:23" x14ac:dyDescent="0.25">
      <c r="D12" s="715" t="s">
        <v>375</v>
      </c>
      <c r="E12" s="716">
        <v>751753.77899999998</v>
      </c>
      <c r="F12" s="732">
        <v>100</v>
      </c>
      <c r="G12" s="729">
        <v>100</v>
      </c>
      <c r="H12" s="717">
        <v>100</v>
      </c>
      <c r="J12" s="309"/>
      <c r="L12" s="715" t="s">
        <v>375</v>
      </c>
      <c r="M12" s="716">
        <v>256.71510417870422</v>
      </c>
      <c r="N12" s="732">
        <v>100</v>
      </c>
      <c r="O12" s="729">
        <v>100</v>
      </c>
      <c r="P12" s="717">
        <v>100</v>
      </c>
      <c r="U12" s="310"/>
      <c r="V12" s="311"/>
    </row>
    <row r="13" spans="4:23" x14ac:dyDescent="0.25">
      <c r="D13" s="718" t="s">
        <v>376</v>
      </c>
      <c r="E13" s="719">
        <v>662739.723</v>
      </c>
      <c r="F13" s="732">
        <v>88.159147517900266</v>
      </c>
      <c r="G13" s="730">
        <v>101.30036710123291</v>
      </c>
      <c r="H13" s="720">
        <v>87.027470917059773</v>
      </c>
      <c r="J13" s="309"/>
      <c r="L13" s="718" t="s">
        <v>376</v>
      </c>
      <c r="M13" s="719">
        <v>243.84847706208848</v>
      </c>
      <c r="N13" s="732">
        <v>94.987974253490336</v>
      </c>
      <c r="O13" s="730">
        <v>101.30036710123291</v>
      </c>
      <c r="P13" s="720">
        <v>93.76863773708304</v>
      </c>
      <c r="R13" s="315"/>
      <c r="U13" s="310"/>
      <c r="V13" s="311"/>
    </row>
    <row r="14" spans="4:23" x14ac:dyDescent="0.25">
      <c r="D14" s="718" t="s">
        <v>377</v>
      </c>
      <c r="E14" s="719">
        <v>634089.75800000003</v>
      </c>
      <c r="F14" s="732">
        <v>84.348063915751865</v>
      </c>
      <c r="G14" s="730">
        <v>102.32212872905515</v>
      </c>
      <c r="H14" s="720">
        <v>82.433843943084995</v>
      </c>
      <c r="J14" s="309"/>
      <c r="L14" s="718" t="s">
        <v>377</v>
      </c>
      <c r="M14" s="719">
        <v>231.99019665630493</v>
      </c>
      <c r="N14" s="732">
        <v>90.368736735806621</v>
      </c>
      <c r="O14" s="730">
        <v>102.32212872905515</v>
      </c>
      <c r="P14" s="720">
        <v>88.31788182896328</v>
      </c>
      <c r="R14" s="315"/>
      <c r="U14" s="310"/>
      <c r="V14" s="311"/>
    </row>
    <row r="15" spans="4:23" x14ac:dyDescent="0.25">
      <c r="D15" s="718" t="s">
        <v>378</v>
      </c>
      <c r="E15" s="719">
        <v>620226.26100000006</v>
      </c>
      <c r="F15" s="732">
        <v>82.50390996704256</v>
      </c>
      <c r="G15" s="730">
        <v>100.86246926073767</v>
      </c>
      <c r="H15" s="720">
        <v>81.798423706803419</v>
      </c>
      <c r="J15" s="309"/>
      <c r="L15" s="718" t="s">
        <v>378</v>
      </c>
      <c r="M15" s="719">
        <v>224.03838645306939</v>
      </c>
      <c r="N15" s="732">
        <v>87.271213421518055</v>
      </c>
      <c r="O15" s="730">
        <v>100.86246926073767</v>
      </c>
      <c r="P15" s="720">
        <v>86.524962219509902</v>
      </c>
      <c r="R15" s="315"/>
      <c r="U15" s="310"/>
      <c r="V15" s="311"/>
    </row>
    <row r="16" spans="4:23" x14ac:dyDescent="0.25">
      <c r="D16" s="718" t="s">
        <v>379</v>
      </c>
      <c r="E16" s="719">
        <v>617135.95499999996</v>
      </c>
      <c r="F16" s="732">
        <v>82.092830423935908</v>
      </c>
      <c r="G16" s="730">
        <v>109.03656228331555</v>
      </c>
      <c r="H16" s="720">
        <v>75.289268759803434</v>
      </c>
      <c r="J16" s="309"/>
      <c r="L16" s="718" t="s">
        <v>379</v>
      </c>
      <c r="M16" s="719">
        <v>240.42100689483453</v>
      </c>
      <c r="N16" s="732">
        <v>93.652848228000224</v>
      </c>
      <c r="O16" s="730">
        <v>109.03656228331555</v>
      </c>
      <c r="P16" s="720">
        <v>85.891233423754684</v>
      </c>
      <c r="R16" s="315"/>
      <c r="U16" s="310"/>
      <c r="V16" s="311"/>
    </row>
    <row r="17" spans="4:22" x14ac:dyDescent="0.25">
      <c r="D17" s="715" t="s">
        <v>380</v>
      </c>
      <c r="E17" s="716">
        <v>646561.67200000002</v>
      </c>
      <c r="F17" s="732">
        <v>86.007106324104029</v>
      </c>
      <c r="G17" s="729">
        <v>111.80991527311875</v>
      </c>
      <c r="H17" s="717">
        <v>76.922611124437353</v>
      </c>
      <c r="J17" s="309"/>
      <c r="L17" s="715" t="s">
        <v>380</v>
      </c>
      <c r="M17" s="716">
        <v>256.88837042904515</v>
      </c>
      <c r="N17" s="732">
        <v>100.06749359407397</v>
      </c>
      <c r="O17" s="729">
        <v>111.80991527311875</v>
      </c>
      <c r="P17" s="717">
        <v>89.497870872756238</v>
      </c>
      <c r="R17" s="315"/>
      <c r="U17" s="310"/>
      <c r="V17" s="311"/>
    </row>
    <row r="18" spans="4:22" x14ac:dyDescent="0.25">
      <c r="D18" s="718" t="s">
        <v>381</v>
      </c>
      <c r="E18" s="719">
        <v>640221.44499999995</v>
      </c>
      <c r="F18" s="732">
        <v>85.16371488702552</v>
      </c>
      <c r="G18" s="730">
        <v>114.87520015658545</v>
      </c>
      <c r="H18" s="720">
        <v>74.135857670706599</v>
      </c>
      <c r="J18" s="309"/>
      <c r="L18" s="718" t="s">
        <v>381</v>
      </c>
      <c r="M18" s="719">
        <v>259.09133095147405</v>
      </c>
      <c r="N18" s="732">
        <v>100.92562795647414</v>
      </c>
      <c r="O18" s="730">
        <v>114.87520015658545</v>
      </c>
      <c r="P18" s="720">
        <v>87.856759177701747</v>
      </c>
      <c r="R18" s="315"/>
      <c r="U18" s="310"/>
      <c r="V18" s="311"/>
    </row>
    <row r="19" spans="4:22" x14ac:dyDescent="0.25">
      <c r="D19" s="718" t="s">
        <v>382</v>
      </c>
      <c r="E19" s="719">
        <v>629348.93099999998</v>
      </c>
      <c r="F19" s="732">
        <v>83.717428309728518</v>
      </c>
      <c r="G19" s="730">
        <v>122.17349749817284</v>
      </c>
      <c r="H19" s="720">
        <v>68.523395027616814</v>
      </c>
      <c r="J19" s="309"/>
      <c r="L19" s="718" t="s">
        <v>382</v>
      </c>
      <c r="M19" s="719">
        <v>250.0281122501321</v>
      </c>
      <c r="N19" s="732">
        <v>97.395170046590948</v>
      </c>
      <c r="O19" s="730">
        <v>122.17349749817284</v>
      </c>
      <c r="P19" s="720">
        <v>79.718737730371956</v>
      </c>
      <c r="R19" s="315"/>
      <c r="U19" s="310"/>
      <c r="V19" s="311"/>
    </row>
    <row r="20" spans="4:22" x14ac:dyDescent="0.25">
      <c r="D20" s="718" t="s">
        <v>383</v>
      </c>
      <c r="E20" s="719">
        <v>592225.36300000001</v>
      </c>
      <c r="F20" s="732">
        <v>78.779166735655352</v>
      </c>
      <c r="G20" s="730">
        <v>123.77912291332207</v>
      </c>
      <c r="H20" s="720">
        <v>63.644954723763462</v>
      </c>
      <c r="J20" s="309"/>
      <c r="L20" s="718" t="s">
        <v>383</v>
      </c>
      <c r="M20" s="719">
        <v>221.70551780883301</v>
      </c>
      <c r="N20" s="732">
        <v>86.362475055032064</v>
      </c>
      <c r="O20" s="730">
        <v>123.77912291332207</v>
      </c>
      <c r="P20" s="720">
        <v>69.771438852017482</v>
      </c>
      <c r="R20" s="315"/>
      <c r="U20" s="310"/>
      <c r="V20" s="311"/>
    </row>
    <row r="21" spans="4:22" x14ac:dyDescent="0.25">
      <c r="D21" s="718" t="s">
        <v>384</v>
      </c>
      <c r="E21" s="719">
        <v>590629.42500000005</v>
      </c>
      <c r="F21" s="732">
        <v>78.566871427725815</v>
      </c>
      <c r="G21" s="730">
        <v>126.26054400946178</v>
      </c>
      <c r="H21" s="720">
        <v>62.225988367227473</v>
      </c>
      <c r="J21" s="309"/>
      <c r="L21" s="718" t="s">
        <v>384</v>
      </c>
      <c r="M21" s="719">
        <v>209.26391481826812</v>
      </c>
      <c r="N21" s="732">
        <v>81.516011879299299</v>
      </c>
      <c r="O21" s="730">
        <v>126.26054400946178</v>
      </c>
      <c r="P21" s="720">
        <v>64.561746124894412</v>
      </c>
      <c r="R21" s="315"/>
      <c r="U21" s="310"/>
      <c r="V21" s="311"/>
    </row>
    <row r="22" spans="4:22" x14ac:dyDescent="0.25">
      <c r="D22" s="715" t="s">
        <v>385</v>
      </c>
      <c r="E22" s="716">
        <v>602179.81700000004</v>
      </c>
      <c r="F22" s="732">
        <v>80.103330880628675</v>
      </c>
      <c r="G22" s="729">
        <v>130.78548836124594</v>
      </c>
      <c r="H22" s="717">
        <v>61.247873815612643</v>
      </c>
      <c r="J22" s="309"/>
      <c r="L22" s="715" t="s">
        <v>385</v>
      </c>
      <c r="M22" s="716">
        <v>211.03318514470041</v>
      </c>
      <c r="N22" s="732">
        <v>82.205207917098733</v>
      </c>
      <c r="O22" s="729">
        <v>130.78548836124594</v>
      </c>
      <c r="P22" s="717">
        <v>62.854991748042885</v>
      </c>
      <c r="R22" s="315"/>
      <c r="U22" s="310"/>
      <c r="V22" s="311"/>
    </row>
    <row r="23" spans="4:22" x14ac:dyDescent="0.25">
      <c r="D23" s="718" t="s">
        <v>386</v>
      </c>
      <c r="E23" s="719">
        <v>596830.97600000002</v>
      </c>
      <c r="F23" s="732">
        <v>79.391815867413158</v>
      </c>
      <c r="G23" s="730">
        <v>128.30406726510626</v>
      </c>
      <c r="H23" s="720">
        <v>61.877863702770284</v>
      </c>
      <c r="J23" s="309"/>
      <c r="L23" s="718" t="s">
        <v>386</v>
      </c>
      <c r="M23" s="719">
        <v>200.65113175400899</v>
      </c>
      <c r="N23" s="732">
        <v>78.161015260844152</v>
      </c>
      <c r="O23" s="730">
        <v>128.30406726510626</v>
      </c>
      <c r="P23" s="720">
        <v>60.918579532903806</v>
      </c>
      <c r="R23" s="315"/>
      <c r="U23" s="310"/>
      <c r="V23" s="311"/>
    </row>
    <row r="24" spans="4:22" x14ac:dyDescent="0.25">
      <c r="D24" s="718" t="s">
        <v>56</v>
      </c>
      <c r="E24" s="719">
        <v>598532.84900000005</v>
      </c>
      <c r="F24" s="732">
        <v>79.618202890337585</v>
      </c>
      <c r="G24" s="730">
        <v>131.36935214857294</v>
      </c>
      <c r="H24" s="720">
        <v>60.606375526837418</v>
      </c>
      <c r="J24" s="309"/>
      <c r="L24" s="718" t="s">
        <v>56</v>
      </c>
      <c r="M24" s="719">
        <v>187.83293467953979</v>
      </c>
      <c r="N24" s="732">
        <v>73.167854801712693</v>
      </c>
      <c r="O24" s="730">
        <v>131.36935214857294</v>
      </c>
      <c r="P24" s="720">
        <v>55.696289587363637</v>
      </c>
      <c r="R24" s="315"/>
      <c r="U24" s="310"/>
      <c r="V24" s="311"/>
    </row>
    <row r="25" spans="4:22" x14ac:dyDescent="0.25">
      <c r="D25" s="718" t="s">
        <v>387</v>
      </c>
      <c r="E25" s="719">
        <v>630266.88399999996</v>
      </c>
      <c r="F25" s="732">
        <v>83.839536508668473</v>
      </c>
      <c r="G25" s="730">
        <v>131.51531809540469</v>
      </c>
      <c r="H25" s="720">
        <v>63.74887558561737</v>
      </c>
      <c r="J25" s="309"/>
      <c r="L25" s="718" t="s">
        <v>387</v>
      </c>
      <c r="M25" s="719">
        <v>192.58196830575727</v>
      </c>
      <c r="N25" s="732">
        <v>75.017778529968126</v>
      </c>
      <c r="O25" s="730">
        <v>131.51531809540469</v>
      </c>
      <c r="P25" s="720">
        <v>57.041095757034356</v>
      </c>
      <c r="R25" s="315"/>
      <c r="U25" s="310"/>
      <c r="V25" s="311"/>
    </row>
    <row r="26" spans="4:22" x14ac:dyDescent="0.25">
      <c r="D26" s="718" t="s">
        <v>57</v>
      </c>
      <c r="E26" s="719">
        <v>602372.67299999995</v>
      </c>
      <c r="F26" s="732">
        <v>80.128985025029053</v>
      </c>
      <c r="G26" s="730">
        <v>136.18622839402062</v>
      </c>
      <c r="H26" s="720">
        <v>58.837803183150051</v>
      </c>
      <c r="J26" s="309"/>
      <c r="L26" s="718" t="s">
        <v>57</v>
      </c>
      <c r="M26" s="719">
        <v>195.81690395148587</v>
      </c>
      <c r="N26" s="732">
        <v>76.277905259198945</v>
      </c>
      <c r="O26" s="730">
        <v>136.18622839402062</v>
      </c>
      <c r="P26" s="720">
        <v>56.009999071644742</v>
      </c>
      <c r="R26" s="315"/>
      <c r="U26" s="310"/>
      <c r="V26" s="311"/>
    </row>
    <row r="27" spans="4:22" x14ac:dyDescent="0.25">
      <c r="D27" s="715" t="s">
        <v>388</v>
      </c>
      <c r="E27" s="716">
        <v>606968.23300000001</v>
      </c>
      <c r="F27" s="732">
        <v>80.740296883828506</v>
      </c>
      <c r="G27" s="729">
        <v>139.54344517115081</v>
      </c>
      <c r="H27" s="717">
        <v>57.860329293719303</v>
      </c>
      <c r="J27" s="309"/>
      <c r="L27" s="715" t="s">
        <v>388</v>
      </c>
      <c r="M27" s="716">
        <v>194.7029959335315</v>
      </c>
      <c r="N27" s="732">
        <v>75.843997008448355</v>
      </c>
      <c r="O27" s="729">
        <v>139.54344517115081</v>
      </c>
      <c r="P27" s="717">
        <v>54.351529672658771</v>
      </c>
      <c r="R27" s="315"/>
      <c r="U27" s="310"/>
      <c r="V27" s="311"/>
    </row>
    <row r="28" spans="4:22" x14ac:dyDescent="0.25">
      <c r="D28" s="718" t="s">
        <v>389</v>
      </c>
      <c r="E28" s="719">
        <v>587548.72699999996</v>
      </c>
      <c r="F28" s="732">
        <v>78.157069962663925</v>
      </c>
      <c r="G28" s="730">
        <v>145.38208304442071</v>
      </c>
      <c r="H28" s="720">
        <v>53.759767590331919</v>
      </c>
      <c r="J28" s="309"/>
      <c r="L28" s="718" t="s">
        <v>389</v>
      </c>
      <c r="M28" s="719">
        <v>181.20545226978746</v>
      </c>
      <c r="N28" s="732">
        <v>70.586206000425648</v>
      </c>
      <c r="O28" s="730">
        <v>145.38208304442071</v>
      </c>
      <c r="P28" s="720">
        <v>48.552204317266806</v>
      </c>
      <c r="R28" s="315"/>
      <c r="U28" s="310"/>
      <c r="V28" s="311"/>
    </row>
    <row r="29" spans="4:22" x14ac:dyDescent="0.25">
      <c r="D29" s="718" t="s">
        <v>390</v>
      </c>
      <c r="E29" s="719">
        <v>615536.55200000003</v>
      </c>
      <c r="F29" s="732">
        <v>81.88007419381394</v>
      </c>
      <c r="G29" s="730">
        <v>150.78282307719539</v>
      </c>
      <c r="H29" s="720">
        <v>54.303316865140729</v>
      </c>
      <c r="J29" s="309"/>
      <c r="L29" s="718" t="s">
        <v>390</v>
      </c>
      <c r="M29" s="719">
        <v>182.77373281402924</v>
      </c>
      <c r="N29" s="732">
        <v>71.197109106130739</v>
      </c>
      <c r="O29" s="730">
        <v>150.78282307719539</v>
      </c>
      <c r="P29" s="720">
        <v>47.218315490538586</v>
      </c>
      <c r="R29" s="315"/>
      <c r="U29" s="310"/>
      <c r="V29" s="311"/>
    </row>
    <row r="30" spans="4:22" x14ac:dyDescent="0.25">
      <c r="D30" s="718" t="s">
        <v>391</v>
      </c>
      <c r="E30" s="719">
        <v>602164.77800000005</v>
      </c>
      <c r="F30" s="732">
        <v>80.101330358593387</v>
      </c>
      <c r="G30" s="730">
        <v>145.96594683174771</v>
      </c>
      <c r="H30" s="720">
        <v>54.876724398550806</v>
      </c>
      <c r="J30" s="309"/>
      <c r="L30" s="718" t="s">
        <v>391</v>
      </c>
      <c r="M30" s="719">
        <v>171.13871521704436</v>
      </c>
      <c r="N30" s="732">
        <v>66.664840685771054</v>
      </c>
      <c r="O30" s="730">
        <v>145.96594683174771</v>
      </c>
      <c r="P30" s="720">
        <v>45.671502246078262</v>
      </c>
      <c r="R30" s="315"/>
      <c r="U30" s="310"/>
      <c r="V30" s="311"/>
    </row>
    <row r="31" spans="4:22" x14ac:dyDescent="0.25">
      <c r="D31" s="718" t="s">
        <v>58</v>
      </c>
      <c r="E31" s="719">
        <v>546835.61399999994</v>
      </c>
      <c r="F31" s="732">
        <v>72.741318936555686</v>
      </c>
      <c r="G31" s="730">
        <v>128.01213537144275</v>
      </c>
      <c r="H31" s="720">
        <v>56.823768094710644</v>
      </c>
      <c r="J31" s="309"/>
      <c r="L31" s="718" t="s">
        <v>58</v>
      </c>
      <c r="M31" s="719">
        <v>144.65984201607051</v>
      </c>
      <c r="N31" s="732">
        <v>56.3503431085107</v>
      </c>
      <c r="O31" s="730">
        <v>128.01213537144275</v>
      </c>
      <c r="P31" s="720">
        <v>44.019532167792796</v>
      </c>
      <c r="R31" s="315"/>
      <c r="U31" s="310"/>
      <c r="V31" s="311"/>
    </row>
    <row r="32" spans="4:22" x14ac:dyDescent="0.25">
      <c r="D32" s="715" t="s">
        <v>59</v>
      </c>
      <c r="E32" s="716">
        <v>571668.19799999997</v>
      </c>
      <c r="F32" s="732">
        <v>76.044605822992466</v>
      </c>
      <c r="G32" s="729">
        <v>142.75469600144925</v>
      </c>
      <c r="H32" s="717">
        <v>53.269425071817224</v>
      </c>
      <c r="J32" s="309"/>
      <c r="L32" s="715" t="s">
        <v>59</v>
      </c>
      <c r="M32" s="716">
        <v>144.54892736036402</v>
      </c>
      <c r="N32" s="732">
        <v>56.3071377598962</v>
      </c>
      <c r="O32" s="729">
        <v>142.75469600144925</v>
      </c>
      <c r="P32" s="717">
        <v>39.443282313686247</v>
      </c>
      <c r="R32" s="315"/>
      <c r="U32" s="310"/>
      <c r="V32" s="311"/>
    </row>
    <row r="33" spans="4:22" x14ac:dyDescent="0.25">
      <c r="D33" s="718" t="s">
        <v>60</v>
      </c>
      <c r="E33" s="719">
        <v>614873.95900000003</v>
      </c>
      <c r="F33" s="732">
        <v>81.7919345637237</v>
      </c>
      <c r="G33" s="730">
        <v>145.23611709758896</v>
      </c>
      <c r="H33" s="720">
        <v>56.316525254365615</v>
      </c>
      <c r="J33" s="309"/>
      <c r="L33" s="718" t="s">
        <v>60</v>
      </c>
      <c r="M33" s="719">
        <v>140.6777019367884</v>
      </c>
      <c r="N33" s="732">
        <v>54.799152697637922</v>
      </c>
      <c r="O33" s="730">
        <v>145.23611709758896</v>
      </c>
      <c r="P33" s="720">
        <v>37.731078049144315</v>
      </c>
      <c r="R33" s="315"/>
      <c r="U33" s="310"/>
      <c r="V33" s="311"/>
    </row>
    <row r="34" spans="4:22" x14ac:dyDescent="0.25">
      <c r="D34" s="718" t="s">
        <v>21</v>
      </c>
      <c r="E34" s="719">
        <v>619360.35499999998</v>
      </c>
      <c r="F34" s="732">
        <v>82.388725178593347</v>
      </c>
      <c r="G34" s="730">
        <v>143.1925938419445</v>
      </c>
      <c r="H34" s="720">
        <v>57.53700171779397</v>
      </c>
      <c r="J34" s="309"/>
      <c r="L34" s="718" t="s">
        <v>21</v>
      </c>
      <c r="M34" s="719">
        <v>134.88674440518045</v>
      </c>
      <c r="N34" s="732">
        <v>52.543361185044745</v>
      </c>
      <c r="O34" s="730">
        <v>143.1925938419445</v>
      </c>
      <c r="P34" s="720">
        <v>36.694189116402157</v>
      </c>
      <c r="R34" s="315"/>
      <c r="U34" s="310"/>
      <c r="V34" s="311"/>
    </row>
    <row r="35" spans="4:22" x14ac:dyDescent="0.25">
      <c r="D35" s="718" t="s">
        <v>22</v>
      </c>
      <c r="E35" s="719">
        <v>617707.95400000003</v>
      </c>
      <c r="F35" s="732">
        <v>82.168919033794452</v>
      </c>
      <c r="G35" s="730">
        <v>143.484525735608</v>
      </c>
      <c r="H35" s="720">
        <v>57.266746091633003</v>
      </c>
      <c r="J35" s="309"/>
      <c r="L35" s="718" t="s">
        <v>22</v>
      </c>
      <c r="M35" s="719">
        <v>129.80677160048646</v>
      </c>
      <c r="N35" s="732">
        <v>50.564524442677715</v>
      </c>
      <c r="O35" s="730">
        <v>143.484525735608</v>
      </c>
      <c r="P35" s="720">
        <v>35.240402533615729</v>
      </c>
      <c r="R35" s="315"/>
      <c r="U35" s="310"/>
      <c r="V35" s="311"/>
    </row>
    <row r="36" spans="4:22" x14ac:dyDescent="0.25">
      <c r="D36" s="718" t="s">
        <v>23</v>
      </c>
      <c r="E36" s="719">
        <v>602813.201</v>
      </c>
      <c r="F36" s="732">
        <v>80.187585063007717</v>
      </c>
      <c r="G36" s="730">
        <v>143.92242357610323</v>
      </c>
      <c r="H36" s="720">
        <v>55.71583848475575</v>
      </c>
      <c r="J36" s="309"/>
      <c r="L36" s="718" t="s">
        <v>23</v>
      </c>
      <c r="M36" s="719">
        <v>123.72561658297994</v>
      </c>
      <c r="N36" s="732">
        <v>48.1956903076697</v>
      </c>
      <c r="O36" s="730">
        <v>143.92242357610323</v>
      </c>
      <c r="P36" s="720">
        <v>33.48726981531464</v>
      </c>
      <c r="R36" s="315"/>
      <c r="U36" s="310"/>
      <c r="V36" s="311"/>
    </row>
    <row r="37" spans="4:22" x14ac:dyDescent="0.25">
      <c r="D37" s="715" t="s">
        <v>24</v>
      </c>
      <c r="E37" s="716">
        <v>587858.20900000003</v>
      </c>
      <c r="F37" s="732">
        <v>78.198237963230781</v>
      </c>
      <c r="G37" s="729">
        <v>145.96594683174771</v>
      </c>
      <c r="H37" s="717">
        <v>53.572932358920987</v>
      </c>
      <c r="J37" s="309"/>
      <c r="L37" s="715" t="s">
        <v>24</v>
      </c>
      <c r="M37" s="716">
        <v>122.30839805762736</v>
      </c>
      <c r="N37" s="732">
        <v>47.643631429059262</v>
      </c>
      <c r="O37" s="729">
        <v>145.96594683174771</v>
      </c>
      <c r="P37" s="717">
        <v>32.640237304100253</v>
      </c>
      <c r="R37" s="315"/>
      <c r="U37" s="310"/>
      <c r="V37" s="311"/>
    </row>
    <row r="38" spans="4:22" x14ac:dyDescent="0.25">
      <c r="D38" s="718" t="s">
        <v>25</v>
      </c>
      <c r="E38" s="719">
        <v>596787.21400000004</v>
      </c>
      <c r="F38" s="732">
        <v>79.385994546493663</v>
      </c>
      <c r="G38" s="730">
        <v>146.98770845956997</v>
      </c>
      <c r="H38" s="720">
        <v>54.008593901121571</v>
      </c>
      <c r="L38" s="718" t="s">
        <v>25</v>
      </c>
      <c r="M38" s="719">
        <v>121.9818101568775</v>
      </c>
      <c r="N38" s="732">
        <v>47.516413398084929</v>
      </c>
      <c r="O38" s="730">
        <v>146.98770845956997</v>
      </c>
      <c r="P38" s="720">
        <v>32.326793781641037</v>
      </c>
      <c r="R38" s="315"/>
      <c r="U38" s="310"/>
      <c r="V38" s="311"/>
    </row>
    <row r="39" spans="4:22" x14ac:dyDescent="0.25">
      <c r="D39" s="718" t="s">
        <v>26</v>
      </c>
      <c r="E39" s="719">
        <v>600910.60800000001</v>
      </c>
      <c r="F39" s="732">
        <v>79.934497808490562</v>
      </c>
      <c r="G39" s="730">
        <v>149.76106144937316</v>
      </c>
      <c r="H39" s="720">
        <v>53.374687008019428</v>
      </c>
      <c r="L39" s="718" t="s">
        <v>26</v>
      </c>
      <c r="M39" s="719">
        <v>127.45008308844746</v>
      </c>
      <c r="N39" s="732">
        <v>49.64650735927367</v>
      </c>
      <c r="O39" s="730">
        <v>149.76106144937316</v>
      </c>
      <c r="P39" s="720">
        <v>33.150477753562605</v>
      </c>
      <c r="R39" s="315"/>
      <c r="U39" s="310"/>
      <c r="V39" s="311"/>
    </row>
    <row r="40" spans="4:22" x14ac:dyDescent="0.25">
      <c r="D40" s="718" t="s">
        <v>27</v>
      </c>
      <c r="E40" s="719">
        <v>597766.98600000003</v>
      </c>
      <c r="F40" s="732">
        <v>79.516326049622705</v>
      </c>
      <c r="G40" s="730">
        <v>149.17719766204618</v>
      </c>
      <c r="H40" s="720">
        <v>53.303271073480772</v>
      </c>
      <c r="L40" s="718" t="s">
        <v>27</v>
      </c>
      <c r="M40" s="719">
        <v>127.87767968904043</v>
      </c>
      <c r="N40" s="732">
        <v>49.813072003750264</v>
      </c>
      <c r="O40" s="730">
        <v>149.17719766204618</v>
      </c>
      <c r="P40" s="720">
        <v>33.391880786364823</v>
      </c>
      <c r="U40" s="310"/>
      <c r="V40" s="311"/>
    </row>
    <row r="41" spans="4:22" x14ac:dyDescent="0.25">
      <c r="D41" s="718" t="s">
        <v>28</v>
      </c>
      <c r="E41" s="719">
        <v>587008.02399999998</v>
      </c>
      <c r="F41" s="732">
        <v>78.085144418010302</v>
      </c>
      <c r="G41" s="730">
        <v>146.54981061907472</v>
      </c>
      <c r="H41" s="720">
        <v>53.282323660571727</v>
      </c>
      <c r="L41" s="718" t="s">
        <v>28</v>
      </c>
      <c r="M41" s="719">
        <v>121.31098070921101</v>
      </c>
      <c r="N41" s="732">
        <v>47.255100589938074</v>
      </c>
      <c r="O41" s="730">
        <v>146.54981061907472</v>
      </c>
      <c r="P41" s="720">
        <v>32.245077895574852</v>
      </c>
      <c r="U41" s="310"/>
      <c r="V41" s="311"/>
    </row>
    <row r="42" spans="4:22" x14ac:dyDescent="0.25">
      <c r="D42" s="718" t="s">
        <v>29</v>
      </c>
      <c r="E42" s="719">
        <v>587182.03700000001</v>
      </c>
      <c r="F42" s="732">
        <v>78.108292023630781</v>
      </c>
      <c r="G42" s="730">
        <v>143.1925938419445</v>
      </c>
      <c r="H42" s="720">
        <v>54.547717816918976</v>
      </c>
      <c r="L42" s="718" t="s">
        <v>29</v>
      </c>
      <c r="M42" s="719">
        <v>120.89259934682485</v>
      </c>
      <c r="N42" s="732">
        <v>47.092125620574798</v>
      </c>
      <c r="O42" s="730">
        <v>143.1925938419445</v>
      </c>
      <c r="P42" s="720">
        <v>32.887263479949894</v>
      </c>
    </row>
    <row r="43" spans="4:22" ht="14.4" thickBot="1" x14ac:dyDescent="0.3">
      <c r="D43" s="602" t="s">
        <v>30</v>
      </c>
      <c r="E43" s="603">
        <v>599695.54200000002</v>
      </c>
      <c r="F43" s="657">
        <v>79.772866961537432</v>
      </c>
      <c r="G43" s="604">
        <v>151.95055065184937</v>
      </c>
      <c r="H43" s="605">
        <v>52.499228610440397</v>
      </c>
      <c r="L43" s="721" t="s">
        <v>30</v>
      </c>
      <c r="M43" s="603">
        <v>123.86513832614585</v>
      </c>
      <c r="N43" s="657">
        <v>48.250039171797624</v>
      </c>
      <c r="O43" s="604">
        <v>151.95055065184937</v>
      </c>
      <c r="P43" s="605">
        <v>31.753777110257797</v>
      </c>
    </row>
    <row r="44" spans="4:22" ht="14.4" thickTop="1" x14ac:dyDescent="0.25"/>
  </sheetData>
  <pageMargins left="0.74803149606299213" right="0.74803149606299213" top="0.98425196850393704" bottom="0.98425196850393704" header="0.51181102362204722" footer="0.51181102362204722"/>
  <pageSetup paperSize="9" scale="80" firstPageNumber="0" fitToWidth="0" fitToHeight="0" pageOrder="overThenDown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A39EC-29E0-4141-893D-D7065B59397F}">
  <sheetPr>
    <pageSetUpPr fitToPage="1"/>
  </sheetPr>
  <dimension ref="B1:Y19"/>
  <sheetViews>
    <sheetView zoomScale="90" zoomScaleNormal="90" workbookViewId="0">
      <selection activeCell="C2" sqref="C2"/>
    </sheetView>
  </sheetViews>
  <sheetFormatPr defaultColWidth="8.88671875" defaultRowHeight="13.8" x14ac:dyDescent="0.25"/>
  <cols>
    <col min="1" max="5" width="8.88671875" style="297"/>
    <col min="6" max="6" width="11.5546875" style="297" customWidth="1"/>
    <col min="7" max="7" width="11.88671875" style="297" customWidth="1"/>
    <col min="8" max="8" width="11.33203125" style="297" customWidth="1"/>
    <col min="9" max="9" width="12.88671875" style="297" customWidth="1"/>
    <col min="10" max="10" width="10.6640625" style="296" customWidth="1"/>
    <col min="11" max="11" width="11.6640625" style="296" customWidth="1"/>
    <col min="12" max="12" width="10" style="296" customWidth="1"/>
    <col min="13" max="13" width="11.6640625" style="296" customWidth="1"/>
    <col min="14" max="16384" width="8.88671875" style="297"/>
  </cols>
  <sheetData>
    <row r="1" spans="2:25" ht="14.4" thickBot="1" x14ac:dyDescent="0.3"/>
    <row r="2" spans="2:25" ht="45" thickTop="1" thickBot="1" x14ac:dyDescent="0.85">
      <c r="B2" s="318"/>
      <c r="C2" s="347" t="s">
        <v>515</v>
      </c>
      <c r="D2" s="733"/>
      <c r="E2" s="733"/>
      <c r="F2" s="710"/>
      <c r="G2" s="710"/>
      <c r="H2" s="710"/>
      <c r="I2" s="710"/>
      <c r="J2" s="709"/>
      <c r="K2" s="709"/>
      <c r="L2" s="709"/>
      <c r="M2" s="709"/>
      <c r="N2" s="710"/>
      <c r="O2" s="710"/>
      <c r="P2" s="710"/>
      <c r="Q2" s="710"/>
      <c r="R2" s="710"/>
      <c r="S2" s="710"/>
      <c r="T2" s="710"/>
      <c r="U2" s="710"/>
      <c r="V2" s="710"/>
      <c r="W2" s="710"/>
      <c r="X2" s="710"/>
      <c r="Y2" s="711"/>
    </row>
    <row r="3" spans="2:25" ht="15" thickTop="1" thickBot="1" x14ac:dyDescent="0.3"/>
    <row r="4" spans="2:25" ht="22.2" thickTop="1" thickBot="1" x14ac:dyDescent="0.45">
      <c r="D4" s="671"/>
      <c r="E4" s="672" t="s">
        <v>464</v>
      </c>
      <c r="F4" s="365"/>
      <c r="G4" s="365"/>
      <c r="H4" s="365"/>
      <c r="I4" s="365"/>
      <c r="J4" s="365"/>
      <c r="K4" s="365"/>
      <c r="L4" s="366"/>
      <c r="M4" s="726"/>
      <c r="N4" s="726"/>
      <c r="O4" s="726"/>
      <c r="P4" s="727"/>
      <c r="Q4" s="737"/>
    </row>
    <row r="5" spans="2:25" ht="15" thickTop="1" thickBot="1" x14ac:dyDescent="0.3"/>
    <row r="6" spans="2:25" ht="44.4" customHeight="1" thickTop="1" x14ac:dyDescent="0.3">
      <c r="E6" s="319"/>
      <c r="F6" s="896" t="s">
        <v>465</v>
      </c>
      <c r="G6" s="897"/>
      <c r="H6" s="896" t="s">
        <v>466</v>
      </c>
      <c r="I6" s="898"/>
    </row>
    <row r="7" spans="2:25" ht="28.2" x14ac:dyDescent="0.3">
      <c r="E7" s="320"/>
      <c r="F7" s="321" t="s">
        <v>467</v>
      </c>
      <c r="G7" s="322" t="s">
        <v>468</v>
      </c>
      <c r="H7" s="322" t="s">
        <v>469</v>
      </c>
      <c r="I7" s="323" t="s">
        <v>468</v>
      </c>
    </row>
    <row r="8" spans="2:25" ht="14.4" x14ac:dyDescent="0.3">
      <c r="E8" s="324" t="s">
        <v>59</v>
      </c>
      <c r="F8" s="325">
        <v>18.742999999999999</v>
      </c>
      <c r="G8" s="325">
        <v>100</v>
      </c>
      <c r="H8" s="325">
        <v>739.19900000000007</v>
      </c>
      <c r="I8" s="326">
        <v>100</v>
      </c>
    </row>
    <row r="9" spans="2:25" ht="14.4" x14ac:dyDescent="0.3">
      <c r="E9" s="327" t="s">
        <v>60</v>
      </c>
      <c r="F9" s="328">
        <v>17.151</v>
      </c>
      <c r="G9" s="328">
        <v>91.506162300592237</v>
      </c>
      <c r="H9" s="328">
        <v>689.26299999999992</v>
      </c>
      <c r="I9" s="329">
        <v>93.244579605762439</v>
      </c>
    </row>
    <row r="10" spans="2:25" ht="14.4" x14ac:dyDescent="0.3">
      <c r="E10" s="327" t="s">
        <v>21</v>
      </c>
      <c r="F10" s="328">
        <v>15.28</v>
      </c>
      <c r="G10" s="328">
        <v>81.523768873712854</v>
      </c>
      <c r="H10" s="328">
        <v>638.14499999999998</v>
      </c>
      <c r="I10" s="329">
        <v>86.329256397803562</v>
      </c>
    </row>
    <row r="11" spans="2:25" ht="14.4" x14ac:dyDescent="0.3">
      <c r="E11" s="327" t="s">
        <v>22</v>
      </c>
      <c r="F11" s="328">
        <v>14.199</v>
      </c>
      <c r="G11" s="328">
        <v>75.756282345408948</v>
      </c>
      <c r="H11" s="328">
        <v>613.59100000000001</v>
      </c>
      <c r="I11" s="329">
        <v>83.007552769957755</v>
      </c>
    </row>
    <row r="12" spans="2:25" ht="14.4" x14ac:dyDescent="0.3">
      <c r="E12" s="327" t="s">
        <v>23</v>
      </c>
      <c r="F12" s="328">
        <v>13.136000000000001</v>
      </c>
      <c r="G12" s="328">
        <v>70.084831670490317</v>
      </c>
      <c r="H12" s="328">
        <v>592.30200000000002</v>
      </c>
      <c r="I12" s="329">
        <v>80.127543462585848</v>
      </c>
    </row>
    <row r="13" spans="2:25" ht="14.4" x14ac:dyDescent="0.3">
      <c r="E13" s="327" t="s">
        <v>24</v>
      </c>
      <c r="F13" s="328">
        <v>14.071999999999999</v>
      </c>
      <c r="G13" s="328">
        <v>75.078696046524044</v>
      </c>
      <c r="H13" s="328">
        <v>592.57999999999993</v>
      </c>
      <c r="I13" s="329">
        <v>80.165151738571055</v>
      </c>
    </row>
    <row r="14" spans="2:25" ht="14.4" x14ac:dyDescent="0.3">
      <c r="E14" s="327" t="s">
        <v>25</v>
      </c>
      <c r="F14" s="328">
        <v>15.391999999999999</v>
      </c>
      <c r="G14" s="328">
        <v>82.12132529477671</v>
      </c>
      <c r="H14" s="328">
        <v>601.471</v>
      </c>
      <c r="I14" s="329">
        <v>81.367940162256701</v>
      </c>
    </row>
    <row r="15" spans="2:25" ht="14.4" x14ac:dyDescent="0.3">
      <c r="E15" s="327" t="s">
        <v>26</v>
      </c>
      <c r="F15" s="328">
        <v>13.218999999999999</v>
      </c>
      <c r="G15" s="328">
        <v>70.527663661100149</v>
      </c>
      <c r="H15" s="328">
        <v>592.45799999999997</v>
      </c>
      <c r="I15" s="329">
        <v>80.148647387239421</v>
      </c>
    </row>
    <row r="16" spans="2:25" ht="14.4" x14ac:dyDescent="0.3">
      <c r="E16" s="327" t="s">
        <v>27</v>
      </c>
      <c r="F16" s="328">
        <v>14.427999999999999</v>
      </c>
      <c r="G16" s="328">
        <v>76.97807181347703</v>
      </c>
      <c r="H16" s="328">
        <v>597.04399999999998</v>
      </c>
      <c r="I16" s="329">
        <v>80.769048659427284</v>
      </c>
    </row>
    <row r="17" spans="5:9" ht="14.4" x14ac:dyDescent="0.3">
      <c r="E17" s="327" t="s">
        <v>28</v>
      </c>
      <c r="F17" s="328">
        <v>14.667</v>
      </c>
      <c r="G17" s="328">
        <v>78.253214533425819</v>
      </c>
      <c r="H17" s="328">
        <v>586.90700000000004</v>
      </c>
      <c r="I17" s="329">
        <v>79.397699401649618</v>
      </c>
    </row>
    <row r="18" spans="5:9" ht="15" thickBot="1" x14ac:dyDescent="0.35">
      <c r="E18" s="734" t="s">
        <v>29</v>
      </c>
      <c r="F18" s="735">
        <v>12.141999999999999</v>
      </c>
      <c r="G18" s="735">
        <v>64.781518433548527</v>
      </c>
      <c r="H18" s="735">
        <v>497.70100000000002</v>
      </c>
      <c r="I18" s="736">
        <v>67.329771820578756</v>
      </c>
    </row>
    <row r="19" spans="5:9" ht="14.4" thickTop="1" x14ac:dyDescent="0.25"/>
  </sheetData>
  <mergeCells count="2">
    <mergeCell ref="F6:G6"/>
    <mergeCell ref="H6:I6"/>
  </mergeCells>
  <conditionalFormatting sqref="F7:I18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1DE11-EEC1-477E-AB07-2734EDF84B0D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6010B-031B-456F-A08F-2414EFD23056}">
  <dimension ref="B2:V20"/>
  <sheetViews>
    <sheetView topLeftCell="B1" zoomScale="80" zoomScaleNormal="80" workbookViewId="0">
      <selection activeCell="C2" sqref="C2"/>
    </sheetView>
  </sheetViews>
  <sheetFormatPr defaultRowHeight="14.4" x14ac:dyDescent="0.3"/>
  <cols>
    <col min="5" max="17" width="10.88671875" customWidth="1"/>
    <col min="20" max="20" width="12.109375" customWidth="1"/>
  </cols>
  <sheetData>
    <row r="2" spans="2:22" ht="15" thickBot="1" x14ac:dyDescent="0.35"/>
    <row r="3" spans="2:22" ht="46.8" thickBot="1" x14ac:dyDescent="0.9">
      <c r="B3" s="842"/>
      <c r="C3" s="843" t="s">
        <v>506</v>
      </c>
      <c r="D3" s="844"/>
      <c r="E3" s="844"/>
      <c r="F3" s="844"/>
      <c r="G3" s="844"/>
      <c r="H3" s="844"/>
      <c r="I3" s="844"/>
      <c r="J3" s="844"/>
      <c r="K3" s="844"/>
      <c r="L3" s="844"/>
      <c r="M3" s="844"/>
      <c r="N3" s="844"/>
      <c r="O3" s="844"/>
      <c r="P3" s="844"/>
      <c r="Q3" s="844"/>
      <c r="R3" s="844"/>
      <c r="S3" s="844"/>
      <c r="T3" s="845"/>
      <c r="U3" s="844"/>
      <c r="V3" s="846"/>
    </row>
    <row r="6" spans="2:22" ht="25.8" x14ac:dyDescent="0.5">
      <c r="G6" s="24" t="s">
        <v>61</v>
      </c>
    </row>
    <row r="7" spans="2:22" ht="15" thickBot="1" x14ac:dyDescent="0.35"/>
    <row r="8" spans="2:22" ht="58.8" thickTop="1" thickBot="1" x14ac:dyDescent="0.35">
      <c r="D8" s="25"/>
      <c r="E8" s="55" t="s">
        <v>62</v>
      </c>
      <c r="F8" s="55" t="s">
        <v>63</v>
      </c>
      <c r="G8" s="55" t="s">
        <v>64</v>
      </c>
      <c r="H8" s="55" t="s">
        <v>65</v>
      </c>
      <c r="I8" s="55" t="s">
        <v>66</v>
      </c>
      <c r="J8" s="55" t="s">
        <v>67</v>
      </c>
      <c r="K8" s="55" t="s">
        <v>68</v>
      </c>
      <c r="L8" s="55" t="s">
        <v>69</v>
      </c>
      <c r="M8" s="55" t="s">
        <v>70</v>
      </c>
      <c r="N8" s="55" t="s">
        <v>71</v>
      </c>
      <c r="O8" s="55" t="s">
        <v>72</v>
      </c>
      <c r="P8" s="55" t="s">
        <v>73</v>
      </c>
      <c r="Q8" s="56" t="s">
        <v>74</v>
      </c>
    </row>
    <row r="9" spans="2:22" ht="15" thickBot="1" x14ac:dyDescent="0.35">
      <c r="D9" s="71" t="s">
        <v>21</v>
      </c>
      <c r="E9" s="70">
        <v>518.50875418639998</v>
      </c>
      <c r="F9" s="70">
        <v>162.25551842499999</v>
      </c>
      <c r="G9" s="70">
        <v>29.766904392800001</v>
      </c>
      <c r="H9" s="70">
        <v>12.887927663899999</v>
      </c>
      <c r="I9" s="70">
        <v>24.470925847899998</v>
      </c>
      <c r="J9" s="70">
        <v>89.837395841299994</v>
      </c>
      <c r="K9" s="70">
        <v>5.3497469212000004</v>
      </c>
      <c r="L9" s="70">
        <v>7.7557504975000002</v>
      </c>
      <c r="M9" s="70">
        <v>10.314959392800001</v>
      </c>
      <c r="N9" s="70">
        <v>13.692448107900001</v>
      </c>
      <c r="O9" s="70">
        <v>36.585154149600001</v>
      </c>
      <c r="P9" s="70">
        <v>71.390196305800004</v>
      </c>
      <c r="Q9" s="72">
        <v>54.201826640699998</v>
      </c>
    </row>
    <row r="10" spans="2:22" x14ac:dyDescent="0.3">
      <c r="D10" s="11" t="s">
        <v>22</v>
      </c>
      <c r="E10" s="8">
        <v>510.43776932039998</v>
      </c>
      <c r="F10" s="8">
        <v>157.55719079100001</v>
      </c>
      <c r="G10" s="8">
        <v>27.010668796800001</v>
      </c>
      <c r="H10" s="8">
        <v>12.667915664900001</v>
      </c>
      <c r="I10" s="8">
        <v>23.785090271200001</v>
      </c>
      <c r="J10" s="8">
        <v>95.656905734099993</v>
      </c>
      <c r="K10" s="8">
        <v>4.7294508977999996</v>
      </c>
      <c r="L10" s="8">
        <v>7.8909680178999997</v>
      </c>
      <c r="M10" s="8">
        <v>9.4717490802000004</v>
      </c>
      <c r="N10" s="8">
        <v>8.3764545616999992</v>
      </c>
      <c r="O10" s="8">
        <v>36.594045038600001</v>
      </c>
      <c r="P10" s="8">
        <v>70.924967787599996</v>
      </c>
      <c r="Q10" s="26">
        <v>55.772362678599997</v>
      </c>
    </row>
    <row r="11" spans="2:22" x14ac:dyDescent="0.3">
      <c r="D11" s="3" t="s">
        <v>23</v>
      </c>
      <c r="E11" s="5">
        <v>498.08719878149998</v>
      </c>
      <c r="F11" s="5">
        <v>153.43532203999999</v>
      </c>
      <c r="G11" s="5">
        <v>21.393669153000001</v>
      </c>
      <c r="H11" s="5">
        <v>12.1374376224</v>
      </c>
      <c r="I11" s="5">
        <v>22.810686840599999</v>
      </c>
      <c r="J11" s="5">
        <v>91.857310812600005</v>
      </c>
      <c r="K11" s="5">
        <v>4.4123531912000002</v>
      </c>
      <c r="L11" s="5">
        <v>8.1030142204000004</v>
      </c>
      <c r="M11" s="5">
        <v>9.3178936962000005</v>
      </c>
      <c r="N11" s="5">
        <v>8.9386197725999992</v>
      </c>
      <c r="O11" s="5">
        <v>35.835332174900003</v>
      </c>
      <c r="P11" s="5">
        <v>66.680062339499997</v>
      </c>
      <c r="Q11" s="6">
        <v>63.165496918099997</v>
      </c>
    </row>
    <row r="12" spans="2:22" x14ac:dyDescent="0.3">
      <c r="D12" s="3" t="s">
        <v>24</v>
      </c>
      <c r="E12" s="5">
        <v>493.86283145909999</v>
      </c>
      <c r="F12" s="5">
        <v>142.57791548</v>
      </c>
      <c r="G12" s="5">
        <v>22.046394418999999</v>
      </c>
      <c r="H12" s="5">
        <v>11.5783327175</v>
      </c>
      <c r="I12" s="5">
        <v>23.386759442100001</v>
      </c>
      <c r="J12" s="5">
        <v>91.942094290100002</v>
      </c>
      <c r="K12" s="5">
        <v>4.4306360192999996</v>
      </c>
      <c r="L12" s="5">
        <v>7.9054674677000003</v>
      </c>
      <c r="M12" s="5">
        <v>10.8658334747</v>
      </c>
      <c r="N12" s="5">
        <v>9.2391438220000008</v>
      </c>
      <c r="O12" s="5">
        <v>36.299841621200002</v>
      </c>
      <c r="P12" s="5">
        <v>68.681394452700005</v>
      </c>
      <c r="Q12" s="6">
        <v>64.909018252799996</v>
      </c>
    </row>
    <row r="13" spans="2:22" x14ac:dyDescent="0.3">
      <c r="D13" s="3" t="s">
        <v>25</v>
      </c>
      <c r="E13" s="5">
        <v>477.89342657489999</v>
      </c>
      <c r="F13" s="5">
        <v>122.520203806</v>
      </c>
      <c r="G13" s="5">
        <v>19.7437821808</v>
      </c>
      <c r="H13" s="5">
        <v>11.033782267899999</v>
      </c>
      <c r="I13" s="5">
        <v>19.854822283699999</v>
      </c>
      <c r="J13" s="5">
        <v>93.838675929299995</v>
      </c>
      <c r="K13" s="5">
        <v>4.5516401184999999</v>
      </c>
      <c r="L13" s="5">
        <v>7.8349944211000002</v>
      </c>
      <c r="M13" s="5">
        <v>12.605051379100001</v>
      </c>
      <c r="N13" s="5">
        <v>9.1265155602999997</v>
      </c>
      <c r="O13" s="5">
        <v>37.2600566331</v>
      </c>
      <c r="P13" s="5">
        <v>72.9652287933</v>
      </c>
      <c r="Q13" s="6">
        <v>66.558673201800005</v>
      </c>
    </row>
    <row r="14" spans="2:22" x14ac:dyDescent="0.3">
      <c r="D14" s="3" t="s">
        <v>26</v>
      </c>
      <c r="E14" s="5">
        <v>521.05133600420004</v>
      </c>
      <c r="F14" s="5">
        <v>137.943897091</v>
      </c>
      <c r="G14" s="5">
        <v>39.114502059099998</v>
      </c>
      <c r="H14" s="5">
        <v>11.1164365325</v>
      </c>
      <c r="I14" s="5">
        <v>21.879475728799999</v>
      </c>
      <c r="J14" s="5">
        <v>96.943153346000003</v>
      </c>
      <c r="K14" s="5">
        <v>5.0741813673999996</v>
      </c>
      <c r="L14" s="5">
        <v>7.8695818795000001</v>
      </c>
      <c r="M14" s="5">
        <v>11.9664105214</v>
      </c>
      <c r="N14" s="5">
        <v>12.0159154714</v>
      </c>
      <c r="O14" s="5">
        <v>39.810065608499997</v>
      </c>
      <c r="P14" s="5">
        <v>75.821086350499996</v>
      </c>
      <c r="Q14" s="6">
        <v>61.496630048100002</v>
      </c>
    </row>
    <row r="15" spans="2:22" x14ac:dyDescent="0.3">
      <c r="D15" s="3" t="s">
        <v>27</v>
      </c>
      <c r="E15" s="5">
        <v>541.16409470949998</v>
      </c>
      <c r="F15" s="5">
        <v>157.27250438900001</v>
      </c>
      <c r="G15" s="5">
        <v>26.511263861300002</v>
      </c>
      <c r="H15" s="5">
        <v>11.0698628756</v>
      </c>
      <c r="I15" s="5">
        <v>24.793440096099999</v>
      </c>
      <c r="J15" s="5">
        <v>96.697039737099999</v>
      </c>
      <c r="K15" s="5">
        <v>4.1282247812000001</v>
      </c>
      <c r="L15" s="5">
        <v>8.9912410341999998</v>
      </c>
      <c r="M15" s="5">
        <v>11.5802949137</v>
      </c>
      <c r="N15" s="5">
        <v>11.646901573699999</v>
      </c>
      <c r="O15" s="5">
        <v>41.845725154100002</v>
      </c>
      <c r="P15" s="5">
        <v>75.796603902499996</v>
      </c>
      <c r="Q15" s="6">
        <v>70.830992390999995</v>
      </c>
    </row>
    <row r="16" spans="2:22" x14ac:dyDescent="0.3">
      <c r="D16" s="3" t="s">
        <v>28</v>
      </c>
      <c r="E16" s="5">
        <v>545.79853401770004</v>
      </c>
      <c r="F16" s="5">
        <v>144.03452463400001</v>
      </c>
      <c r="G16" s="5">
        <v>26.648374571000002</v>
      </c>
      <c r="H16" s="5">
        <v>14.4307969354</v>
      </c>
      <c r="I16" s="5">
        <v>26.608466580599998</v>
      </c>
      <c r="J16" s="5">
        <v>97.229935021299994</v>
      </c>
      <c r="K16" s="5">
        <v>4.6395449081000004</v>
      </c>
      <c r="L16" s="5">
        <v>7.9667695972999999</v>
      </c>
      <c r="M16" s="5">
        <v>11.1436612547</v>
      </c>
      <c r="N16" s="5">
        <v>12.1198238612</v>
      </c>
      <c r="O16" s="5">
        <v>41.599680552099997</v>
      </c>
      <c r="P16" s="5">
        <v>79.939388139499997</v>
      </c>
      <c r="Q16" s="6">
        <v>79.437567962499998</v>
      </c>
    </row>
    <row r="17" spans="4:17" x14ac:dyDescent="0.3">
      <c r="D17" s="3" t="s">
        <v>29</v>
      </c>
      <c r="E17" s="5">
        <v>505.51886640309999</v>
      </c>
      <c r="F17" s="5">
        <v>129.449552232</v>
      </c>
      <c r="G17" s="5">
        <v>23.844587220299999</v>
      </c>
      <c r="H17" s="5">
        <v>18.019761796000001</v>
      </c>
      <c r="I17" s="5">
        <v>24.079809740200002</v>
      </c>
      <c r="J17" s="5">
        <v>79.366633869799998</v>
      </c>
      <c r="K17" s="5">
        <v>3.4760225674999998</v>
      </c>
      <c r="L17" s="5">
        <v>6.8058025121999997</v>
      </c>
      <c r="M17" s="5">
        <v>10.9656804584</v>
      </c>
      <c r="N17" s="5">
        <v>13.638944758099999</v>
      </c>
      <c r="O17" s="5">
        <v>40.449536549199998</v>
      </c>
      <c r="P17" s="5">
        <v>76.958716102099999</v>
      </c>
      <c r="Q17" s="6">
        <v>78.463818597300005</v>
      </c>
    </row>
    <row r="18" spans="4:17" ht="15" thickBot="1" x14ac:dyDescent="0.35">
      <c r="D18" s="28" t="s">
        <v>30</v>
      </c>
      <c r="E18" s="29">
        <v>617.9740073575</v>
      </c>
      <c r="F18" s="29">
        <v>172.269456359</v>
      </c>
      <c r="G18" s="29">
        <v>28.712732986199999</v>
      </c>
      <c r="H18" s="29">
        <v>20.699161709199998</v>
      </c>
      <c r="I18" s="29">
        <v>29.963022002599999</v>
      </c>
      <c r="J18" s="29">
        <v>106.6224191758</v>
      </c>
      <c r="K18" s="29">
        <v>4.8253424860000003</v>
      </c>
      <c r="L18" s="29">
        <v>8.2255294706999997</v>
      </c>
      <c r="M18" s="29">
        <v>12.428435719299999</v>
      </c>
      <c r="N18" s="29">
        <v>14.2452093785</v>
      </c>
      <c r="O18" s="29">
        <v>45.024522001999998</v>
      </c>
      <c r="P18" s="29">
        <v>90.896639755099997</v>
      </c>
      <c r="Q18" s="30">
        <v>84.061536313100007</v>
      </c>
    </row>
    <row r="19" spans="4:17" ht="15" thickBot="1" x14ac:dyDescent="0.35">
      <c r="D19" s="73" t="s">
        <v>31</v>
      </c>
      <c r="E19" s="74">
        <v>760.3562752473</v>
      </c>
      <c r="F19" s="74">
        <v>204.408202999</v>
      </c>
      <c r="G19" s="74">
        <v>40.953419932499997</v>
      </c>
      <c r="H19" s="74">
        <v>27.069672696600001</v>
      </c>
      <c r="I19" s="74">
        <v>56.442195655200003</v>
      </c>
      <c r="J19" s="74">
        <v>126.5474354782</v>
      </c>
      <c r="K19" s="74">
        <v>5.6434522887999998</v>
      </c>
      <c r="L19" s="74">
        <v>9.8689187932000006</v>
      </c>
      <c r="M19" s="74">
        <v>14.100826941699999</v>
      </c>
      <c r="N19" s="74">
        <v>16.674774310699998</v>
      </c>
      <c r="O19" s="74">
        <v>49.782573759599998</v>
      </c>
      <c r="P19" s="74">
        <v>112.3442082975</v>
      </c>
      <c r="Q19" s="75">
        <v>96.520594094299994</v>
      </c>
    </row>
    <row r="20" spans="4:17" ht="15" thickTop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4D6B7-AFDA-4828-89EC-52B3FE1C89F3}">
  <dimension ref="C2:Y37"/>
  <sheetViews>
    <sheetView zoomScaleNormal="100" workbookViewId="0">
      <selection activeCell="C2" sqref="C2"/>
    </sheetView>
  </sheetViews>
  <sheetFormatPr defaultRowHeight="14.4" x14ac:dyDescent="0.3"/>
  <cols>
    <col min="4" max="4" width="15.5546875" customWidth="1"/>
    <col min="5" max="17" width="10.88671875" customWidth="1"/>
    <col min="20" max="20" width="13.5546875" customWidth="1"/>
  </cols>
  <sheetData>
    <row r="2" spans="3:20" ht="15" thickBot="1" x14ac:dyDescent="0.35"/>
    <row r="3" spans="3:20" ht="47.4" thickTop="1" thickBot="1" x14ac:dyDescent="0.9">
      <c r="C3" s="343" t="s">
        <v>75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2"/>
    </row>
    <row r="4" spans="3:20" ht="15" thickTop="1" x14ac:dyDescent="0.3"/>
    <row r="6" spans="3:20" ht="25.8" x14ac:dyDescent="0.5">
      <c r="D6" s="24" t="s">
        <v>61</v>
      </c>
    </row>
    <row r="8" spans="3:20" ht="15" thickBot="1" x14ac:dyDescent="0.35"/>
    <row r="9" spans="3:20" ht="15" thickTop="1" x14ac:dyDescent="0.3">
      <c r="D9" s="57"/>
      <c r="E9" s="58" t="s">
        <v>76</v>
      </c>
      <c r="F9" s="58" t="s">
        <v>34</v>
      </c>
      <c r="G9" s="59" t="s">
        <v>77</v>
      </c>
    </row>
    <row r="10" spans="3:20" x14ac:dyDescent="0.3">
      <c r="D10" s="31" t="s">
        <v>10</v>
      </c>
      <c r="E10" s="32">
        <v>760.3562752473</v>
      </c>
      <c r="F10" s="61"/>
      <c r="G10" s="62"/>
    </row>
    <row r="11" spans="3:20" x14ac:dyDescent="0.3">
      <c r="D11" s="3" t="s">
        <v>78</v>
      </c>
      <c r="E11" s="5">
        <v>224.65688574406599</v>
      </c>
      <c r="F11" s="20">
        <v>0.29546265751669909</v>
      </c>
      <c r="G11" s="60">
        <v>1</v>
      </c>
    </row>
    <row r="12" spans="3:20" x14ac:dyDescent="0.3">
      <c r="D12" s="3" t="s">
        <v>79</v>
      </c>
      <c r="E12" s="5">
        <v>139.328741934888</v>
      </c>
      <c r="F12" s="20">
        <v>0.18324139153000665</v>
      </c>
      <c r="G12" s="60">
        <v>2</v>
      </c>
    </row>
    <row r="13" spans="3:20" x14ac:dyDescent="0.3">
      <c r="D13" s="3" t="s">
        <v>80</v>
      </c>
      <c r="E13" s="5">
        <v>81.434378988389795</v>
      </c>
      <c r="F13" s="20">
        <v>0.10710029184924381</v>
      </c>
      <c r="G13" s="60">
        <v>3</v>
      </c>
    </row>
    <row r="14" spans="3:20" x14ac:dyDescent="0.3">
      <c r="D14" s="3" t="s">
        <v>81</v>
      </c>
      <c r="E14" s="5">
        <v>71.020849087394197</v>
      </c>
      <c r="F14" s="20">
        <v>9.3404699085695334E-2</v>
      </c>
      <c r="G14" s="60">
        <v>4</v>
      </c>
    </row>
    <row r="15" spans="3:20" x14ac:dyDescent="0.3">
      <c r="D15" s="3" t="s">
        <v>82</v>
      </c>
      <c r="E15" s="5">
        <v>59.710444926035599</v>
      </c>
      <c r="F15" s="20">
        <v>7.85295615619339E-2</v>
      </c>
      <c r="G15" s="60">
        <v>5</v>
      </c>
    </row>
    <row r="16" spans="3:20" x14ac:dyDescent="0.3">
      <c r="D16" s="3" t="s">
        <v>83</v>
      </c>
      <c r="E16" s="5">
        <v>49.457933230786203</v>
      </c>
      <c r="F16" s="20">
        <v>6.5045735585861242E-2</v>
      </c>
      <c r="G16" s="60">
        <v>6</v>
      </c>
    </row>
    <row r="17" spans="4:25" x14ac:dyDescent="0.3">
      <c r="D17" s="3" t="s">
        <v>84</v>
      </c>
      <c r="E17" s="5">
        <v>23.412164132973501</v>
      </c>
      <c r="F17" s="20">
        <v>3.0791044797202304E-2</v>
      </c>
      <c r="G17" s="60">
        <v>7</v>
      </c>
      <c r="Y17" s="790"/>
    </row>
    <row r="18" spans="4:25" x14ac:dyDescent="0.3">
      <c r="D18" s="3" t="s">
        <v>85</v>
      </c>
      <c r="E18" s="5">
        <v>15.8098619905994</v>
      </c>
      <c r="F18" s="20">
        <v>2.0792702717495642E-2</v>
      </c>
      <c r="G18" s="60">
        <v>8</v>
      </c>
    </row>
    <row r="19" spans="4:25" x14ac:dyDescent="0.3">
      <c r="D19" s="3" t="s">
        <v>86</v>
      </c>
      <c r="E19" s="5">
        <v>15.7509451069358</v>
      </c>
      <c r="F19" s="20">
        <v>2.0715216826234423E-2</v>
      </c>
      <c r="G19" s="60">
        <v>9</v>
      </c>
    </row>
    <row r="20" spans="4:25" x14ac:dyDescent="0.3">
      <c r="D20" s="3" t="s">
        <v>87</v>
      </c>
      <c r="E20" s="5">
        <v>12.783327565797199</v>
      </c>
      <c r="F20" s="20">
        <v>1.6812286531914952E-2</v>
      </c>
      <c r="G20" s="60">
        <v>10</v>
      </c>
    </row>
    <row r="21" spans="4:25" x14ac:dyDescent="0.3">
      <c r="D21" s="3" t="s">
        <v>88</v>
      </c>
      <c r="E21" s="5">
        <v>11.8475927118327</v>
      </c>
      <c r="F21" s="20">
        <v>1.5581633370460922E-2</v>
      </c>
      <c r="G21" s="60">
        <v>11</v>
      </c>
    </row>
    <row r="22" spans="4:25" x14ac:dyDescent="0.3">
      <c r="D22" s="3" t="s">
        <v>89</v>
      </c>
      <c r="E22" s="5">
        <v>9.1942352177224898</v>
      </c>
      <c r="F22" s="20">
        <v>1.2092009386957628E-2</v>
      </c>
      <c r="G22" s="60">
        <v>12</v>
      </c>
    </row>
    <row r="23" spans="4:25" x14ac:dyDescent="0.3">
      <c r="D23" s="3" t="s">
        <v>90</v>
      </c>
      <c r="E23" s="5">
        <v>8.4147270145001603</v>
      </c>
      <c r="F23" s="20">
        <v>1.1066821289484769E-2</v>
      </c>
      <c r="G23" s="60">
        <v>13</v>
      </c>
    </row>
    <row r="24" spans="4:25" x14ac:dyDescent="0.3">
      <c r="D24" s="3" t="s">
        <v>91</v>
      </c>
      <c r="E24" s="5">
        <v>7.2821408060303598</v>
      </c>
      <c r="F24" s="20">
        <v>9.5772745528560285E-3</v>
      </c>
      <c r="G24" s="60">
        <v>14</v>
      </c>
    </row>
    <row r="25" spans="4:25" x14ac:dyDescent="0.3">
      <c r="D25" s="3" t="s">
        <v>92</v>
      </c>
      <c r="E25" s="5">
        <v>6.9572982646808503</v>
      </c>
      <c r="F25" s="20">
        <v>9.1500504318426813E-3</v>
      </c>
      <c r="G25" s="60">
        <v>15</v>
      </c>
    </row>
    <row r="26" spans="4:25" x14ac:dyDescent="0.3">
      <c r="D26" s="3" t="s">
        <v>93</v>
      </c>
      <c r="E26" s="5">
        <v>5.6282811656816198</v>
      </c>
      <c r="F26" s="20">
        <v>7.4021631028836641E-3</v>
      </c>
      <c r="G26" s="60">
        <v>16</v>
      </c>
    </row>
    <row r="27" spans="4:25" x14ac:dyDescent="0.3">
      <c r="D27" s="3" t="s">
        <v>94</v>
      </c>
      <c r="E27" s="5">
        <v>4.3142626756764004</v>
      </c>
      <c r="F27" s="20">
        <v>5.6740015386513645E-3</v>
      </c>
      <c r="G27" s="60">
        <v>17</v>
      </c>
    </row>
    <row r="28" spans="4:25" x14ac:dyDescent="0.3">
      <c r="D28" s="3" t="s">
        <v>95</v>
      </c>
      <c r="E28" s="5">
        <v>3.5717682711140899</v>
      </c>
      <c r="F28" s="20">
        <v>4.6974929876818601E-3</v>
      </c>
      <c r="G28" s="60">
        <v>18</v>
      </c>
    </row>
    <row r="29" spans="4:25" x14ac:dyDescent="0.3">
      <c r="D29" s="3" t="s">
        <v>96</v>
      </c>
      <c r="E29" s="5">
        <v>2.8914420683635198</v>
      </c>
      <c r="F29" s="20">
        <v>3.8027463736300467E-3</v>
      </c>
      <c r="G29" s="60">
        <v>19</v>
      </c>
    </row>
    <row r="30" spans="4:25" x14ac:dyDescent="0.3">
      <c r="D30" s="3" t="s">
        <v>97</v>
      </c>
      <c r="E30" s="5">
        <v>2.09413288068433</v>
      </c>
      <c r="F30" s="20">
        <v>2.7541469030465085E-3</v>
      </c>
      <c r="G30" s="60">
        <v>20</v>
      </c>
    </row>
    <row r="31" spans="4:25" x14ac:dyDescent="0.3">
      <c r="D31" s="3" t="s">
        <v>98</v>
      </c>
      <c r="E31" s="5">
        <v>1.9747883355118201</v>
      </c>
      <c r="F31" s="20">
        <v>2.5971881863795171E-3</v>
      </c>
      <c r="G31" s="60">
        <v>21</v>
      </c>
    </row>
    <row r="32" spans="4:25" x14ac:dyDescent="0.3">
      <c r="D32" s="3" t="s">
        <v>99</v>
      </c>
      <c r="E32" s="5">
        <v>0.84879335019947999</v>
      </c>
      <c r="F32" s="20">
        <v>1.116310048106615E-3</v>
      </c>
      <c r="G32" s="60">
        <v>22</v>
      </c>
    </row>
    <row r="33" spans="4:7" x14ac:dyDescent="0.3">
      <c r="D33" s="3" t="s">
        <v>100</v>
      </c>
      <c r="E33" s="5">
        <v>0.68366342188935902</v>
      </c>
      <c r="F33" s="20">
        <v>8.9913563436693248E-4</v>
      </c>
      <c r="G33" s="60">
        <v>23</v>
      </c>
    </row>
    <row r="34" spans="4:7" x14ac:dyDescent="0.3">
      <c r="D34" s="3" t="s">
        <v>101</v>
      </c>
      <c r="E34" s="5">
        <v>0.63223816141337696</v>
      </c>
      <c r="F34" s="20">
        <v>8.3150252321879817E-4</v>
      </c>
      <c r="G34" s="60">
        <v>24</v>
      </c>
    </row>
    <row r="35" spans="4:7" x14ac:dyDescent="0.3">
      <c r="D35" s="3" t="s">
        <v>102</v>
      </c>
      <c r="E35" s="5">
        <v>0.39558111429787501</v>
      </c>
      <c r="F35" s="20">
        <v>5.2025757815862741E-4</v>
      </c>
      <c r="G35" s="60">
        <v>25</v>
      </c>
    </row>
    <row r="36" spans="4:7" ht="15" thickBot="1" x14ac:dyDescent="0.35">
      <c r="D36" s="65" t="s">
        <v>103</v>
      </c>
      <c r="E36" s="86">
        <v>111.33487720276673</v>
      </c>
      <c r="F36" s="88">
        <v>0.14699999999999999</v>
      </c>
      <c r="G36" s="89"/>
    </row>
    <row r="37" spans="4:7" ht="15" thickTop="1" x14ac:dyDescent="0.3"/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D893-53DB-4CC4-89AD-989981D7DEAE}">
  <dimension ref="C2:P35"/>
  <sheetViews>
    <sheetView zoomScale="90" zoomScaleNormal="90" workbookViewId="0">
      <selection activeCell="C2" sqref="C2"/>
    </sheetView>
  </sheetViews>
  <sheetFormatPr defaultRowHeight="14.4" x14ac:dyDescent="0.3"/>
  <cols>
    <col min="4" max="5" width="11.109375" customWidth="1"/>
    <col min="6" max="17" width="10.88671875" customWidth="1"/>
  </cols>
  <sheetData>
    <row r="2" spans="3:16" ht="15" thickBot="1" x14ac:dyDescent="0.35"/>
    <row r="3" spans="3:16" ht="47.4" thickTop="1" thickBot="1" x14ac:dyDescent="0.9">
      <c r="C3" s="343" t="s">
        <v>507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2"/>
    </row>
    <row r="4" spans="3:16" ht="15" thickTop="1" x14ac:dyDescent="0.3"/>
    <row r="5" spans="3:16" ht="25.8" x14ac:dyDescent="0.5">
      <c r="D5" s="24" t="s">
        <v>61</v>
      </c>
    </row>
    <row r="7" spans="3:16" ht="15" thickBot="1" x14ac:dyDescent="0.35"/>
    <row r="8" spans="3:16" ht="43.8" thickTop="1" x14ac:dyDescent="0.3">
      <c r="D8" s="12"/>
      <c r="E8" s="22" t="s">
        <v>104</v>
      </c>
      <c r="F8" s="22" t="s">
        <v>105</v>
      </c>
      <c r="G8" s="22" t="s">
        <v>106</v>
      </c>
      <c r="H8" s="23" t="s">
        <v>107</v>
      </c>
    </row>
    <row r="9" spans="3:16" x14ac:dyDescent="0.3">
      <c r="D9" s="354" t="s">
        <v>21</v>
      </c>
      <c r="E9" s="791">
        <v>518.50875418639998</v>
      </c>
      <c r="F9" s="791">
        <v>132.81100080339999</v>
      </c>
      <c r="G9" s="791">
        <v>231.900019781</v>
      </c>
      <c r="H9" s="792">
        <v>153.79773360199999</v>
      </c>
    </row>
    <row r="10" spans="3:16" x14ac:dyDescent="0.3">
      <c r="D10" s="3" t="s">
        <v>22</v>
      </c>
      <c r="E10" s="44">
        <v>510.43776932039998</v>
      </c>
      <c r="F10" s="44">
        <v>126.90697879439998</v>
      </c>
      <c r="G10" s="44">
        <v>233.117159036</v>
      </c>
      <c r="H10" s="78">
        <v>150.41363149</v>
      </c>
    </row>
    <row r="11" spans="3:16" x14ac:dyDescent="0.3">
      <c r="D11" s="3" t="s">
        <v>23</v>
      </c>
      <c r="E11" s="44">
        <v>498.08719878149998</v>
      </c>
      <c r="F11" s="44">
        <v>111.25703252249997</v>
      </c>
      <c r="G11" s="44">
        <v>237.46696466200001</v>
      </c>
      <c r="H11" s="78">
        <v>149.363201597</v>
      </c>
    </row>
    <row r="12" spans="3:16" x14ac:dyDescent="0.3">
      <c r="D12" s="3" t="s">
        <v>24</v>
      </c>
      <c r="E12" s="44">
        <v>493.86283145909999</v>
      </c>
      <c r="F12" s="44">
        <v>97.758095438099957</v>
      </c>
      <c r="G12" s="44">
        <v>241.32559519700001</v>
      </c>
      <c r="H12" s="78">
        <v>154.779140824</v>
      </c>
    </row>
    <row r="13" spans="3:16" x14ac:dyDescent="0.3">
      <c r="D13" s="3" t="s">
        <v>25</v>
      </c>
      <c r="E13" s="44">
        <v>477.89342657489999</v>
      </c>
      <c r="F13" s="44">
        <v>79.234860288899995</v>
      </c>
      <c r="G13" s="44">
        <v>241.684716611</v>
      </c>
      <c r="H13" s="78">
        <v>156.973849675</v>
      </c>
    </row>
    <row r="14" spans="3:16" x14ac:dyDescent="0.3">
      <c r="D14" s="3" t="s">
        <v>26</v>
      </c>
      <c r="E14" s="44">
        <v>521.05133600420004</v>
      </c>
      <c r="F14" s="44">
        <v>89.609703693200004</v>
      </c>
      <c r="G14" s="44">
        <v>263.57543741900002</v>
      </c>
      <c r="H14" s="78">
        <v>167.86619489200001</v>
      </c>
    </row>
    <row r="15" spans="3:16" x14ac:dyDescent="0.3">
      <c r="D15" s="3" t="s">
        <v>27</v>
      </c>
      <c r="E15" s="44">
        <v>541.16409470949998</v>
      </c>
      <c r="F15" s="44">
        <v>79.922551970499967</v>
      </c>
      <c r="G15" s="44">
        <v>287.36531399299997</v>
      </c>
      <c r="H15" s="78">
        <v>173.87622874600001</v>
      </c>
    </row>
    <row r="16" spans="3:16" x14ac:dyDescent="0.3">
      <c r="D16" s="3" t="s">
        <v>28</v>
      </c>
      <c r="E16" s="44">
        <v>545.79853401770004</v>
      </c>
      <c r="F16" s="44">
        <v>84.810004128700029</v>
      </c>
      <c r="G16" s="44">
        <v>284.67238411400001</v>
      </c>
      <c r="H16" s="78">
        <v>176.316145775</v>
      </c>
    </row>
    <row r="17" spans="4:8" x14ac:dyDescent="0.3">
      <c r="D17" s="3" t="s">
        <v>29</v>
      </c>
      <c r="E17" s="44">
        <v>505.51886640309999</v>
      </c>
      <c r="F17" s="44">
        <v>68.736664088099985</v>
      </c>
      <c r="G17" s="44">
        <v>267.44886116399999</v>
      </c>
      <c r="H17" s="78">
        <v>169.33334115100001</v>
      </c>
    </row>
    <row r="18" spans="4:8" x14ac:dyDescent="0.3">
      <c r="D18" s="3" t="s">
        <v>30</v>
      </c>
      <c r="E18" s="44">
        <v>617.9740073575</v>
      </c>
      <c r="F18" s="44">
        <v>70.797005599499983</v>
      </c>
      <c r="G18" s="44">
        <v>348.75749535599999</v>
      </c>
      <c r="H18" s="78">
        <v>198.419506402</v>
      </c>
    </row>
    <row r="19" spans="4:8" ht="15" thickBot="1" x14ac:dyDescent="0.35">
      <c r="D19" s="351" t="s">
        <v>31</v>
      </c>
      <c r="E19" s="592">
        <v>760.3562752473</v>
      </c>
      <c r="F19" s="592">
        <v>82.849547150300054</v>
      </c>
      <c r="G19" s="592">
        <v>437.43899237699998</v>
      </c>
      <c r="H19" s="793">
        <v>240.06773572</v>
      </c>
    </row>
    <row r="20" spans="4:8" ht="15" thickTop="1" x14ac:dyDescent="0.3"/>
    <row r="22" spans="4:8" ht="15" thickBot="1" x14ac:dyDescent="0.35"/>
    <row r="23" spans="4:8" ht="43.8" thickTop="1" x14ac:dyDescent="0.3">
      <c r="D23" s="12"/>
      <c r="E23" s="22" t="str">
        <f>E8</f>
        <v>EU27 Total Sales</v>
      </c>
      <c r="F23" s="22" t="str">
        <f t="shared" ref="F23:H23" si="0">F8</f>
        <v>EU27 Home Sales</v>
      </c>
      <c r="G23" s="22" t="str">
        <f t="shared" si="0"/>
        <v>Intra-EU27 Sales</v>
      </c>
      <c r="H23" s="23" t="str">
        <f t="shared" si="0"/>
        <v>EU27 Foreign Sales</v>
      </c>
    </row>
    <row r="24" spans="4:8" x14ac:dyDescent="0.3">
      <c r="D24" s="45" t="str">
        <f>D9</f>
        <v>2012</v>
      </c>
      <c r="E24" s="118">
        <f>SUM(F24:H24)</f>
        <v>1</v>
      </c>
      <c r="F24" s="48">
        <f>F9/$E9</f>
        <v>0.25614032498216111</v>
      </c>
      <c r="G24" s="48">
        <f t="shared" ref="G24:H24" si="1">G9/$E9</f>
        <v>0.44724417458462756</v>
      </c>
      <c r="H24" s="359">
        <f t="shared" si="1"/>
        <v>0.29661550043321133</v>
      </c>
    </row>
    <row r="25" spans="4:8" x14ac:dyDescent="0.3">
      <c r="D25" s="3" t="str">
        <f t="shared" ref="D25:D34" si="2">D10</f>
        <v>2013</v>
      </c>
      <c r="E25" s="33">
        <f t="shared" ref="E25:E34" si="3">SUM(F25:H25)</f>
        <v>1</v>
      </c>
      <c r="F25" s="20">
        <f t="shared" ref="F25:H25" si="4">F10/$E10</f>
        <v>0.24862380180715216</v>
      </c>
      <c r="G25" s="20">
        <f t="shared" si="4"/>
        <v>0.45670045017705807</v>
      </c>
      <c r="H25" s="9">
        <f t="shared" si="4"/>
        <v>0.29467574801578977</v>
      </c>
    </row>
    <row r="26" spans="4:8" x14ac:dyDescent="0.3">
      <c r="D26" s="3" t="str">
        <f t="shared" si="2"/>
        <v>2014</v>
      </c>
      <c r="E26" s="33">
        <f t="shared" si="3"/>
        <v>1</v>
      </c>
      <c r="F26" s="20">
        <f t="shared" ref="F26:H26" si="5">F11/$E11</f>
        <v>0.22336858444600582</v>
      </c>
      <c r="G26" s="20">
        <f t="shared" si="5"/>
        <v>0.47675781518362531</v>
      </c>
      <c r="H26" s="9">
        <f t="shared" si="5"/>
        <v>0.29987360037036886</v>
      </c>
    </row>
    <row r="27" spans="4:8" x14ac:dyDescent="0.3">
      <c r="D27" s="3" t="str">
        <f t="shared" si="2"/>
        <v>2015</v>
      </c>
      <c r="E27" s="33">
        <f t="shared" si="3"/>
        <v>1</v>
      </c>
      <c r="F27" s="20">
        <f t="shared" ref="F27:H27" si="6">F12/$E12</f>
        <v>0.19794584490044975</v>
      </c>
      <c r="G27" s="20">
        <f t="shared" si="6"/>
        <v>0.48864903334395954</v>
      </c>
      <c r="H27" s="9">
        <f t="shared" si="6"/>
        <v>0.31340512175559071</v>
      </c>
    </row>
    <row r="28" spans="4:8" x14ac:dyDescent="0.3">
      <c r="D28" s="3" t="str">
        <f t="shared" si="2"/>
        <v>2016</v>
      </c>
      <c r="E28" s="33">
        <f t="shared" si="3"/>
        <v>1</v>
      </c>
      <c r="F28" s="20">
        <f t="shared" ref="F28:H28" si="7">F13/$E13</f>
        <v>0.16580027236780073</v>
      </c>
      <c r="G28" s="20">
        <f t="shared" si="7"/>
        <v>0.50572931781709884</v>
      </c>
      <c r="H28" s="9">
        <f t="shared" si="7"/>
        <v>0.32847040981510039</v>
      </c>
    </row>
    <row r="29" spans="4:8" x14ac:dyDescent="0.3">
      <c r="D29" s="3" t="str">
        <f t="shared" si="2"/>
        <v>2017</v>
      </c>
      <c r="E29" s="33">
        <f t="shared" si="3"/>
        <v>1</v>
      </c>
      <c r="F29" s="20">
        <f t="shared" ref="F29:H29" si="8">F14/$E14</f>
        <v>0.17197864682661074</v>
      </c>
      <c r="G29" s="20">
        <f t="shared" si="8"/>
        <v>0.50585310737381051</v>
      </c>
      <c r="H29" s="9">
        <f t="shared" si="8"/>
        <v>0.32216824579957876</v>
      </c>
    </row>
    <row r="30" spans="4:8" x14ac:dyDescent="0.3">
      <c r="D30" s="3" t="str">
        <f t="shared" si="2"/>
        <v>2018</v>
      </c>
      <c r="E30" s="33">
        <f t="shared" si="3"/>
        <v>0.99999999999999989</v>
      </c>
      <c r="F30" s="20">
        <f t="shared" ref="F30:H30" si="9">F15/$E15</f>
        <v>0.14768635382841291</v>
      </c>
      <c r="G30" s="20">
        <f t="shared" si="9"/>
        <v>0.53101326714452357</v>
      </c>
      <c r="H30" s="9">
        <f t="shared" si="9"/>
        <v>0.32130037902706343</v>
      </c>
    </row>
    <row r="31" spans="4:8" x14ac:dyDescent="0.3">
      <c r="D31" s="3" t="str">
        <f t="shared" si="2"/>
        <v>2019</v>
      </c>
      <c r="E31" s="33">
        <f t="shared" si="3"/>
        <v>1</v>
      </c>
      <c r="F31" s="20">
        <f t="shared" ref="F31:H31" si="10">F16/$E16</f>
        <v>0.15538701341757299</v>
      </c>
      <c r="G31" s="20">
        <f t="shared" si="10"/>
        <v>0.52157044471791891</v>
      </c>
      <c r="H31" s="9">
        <f t="shared" si="10"/>
        <v>0.32304254186450809</v>
      </c>
    </row>
    <row r="32" spans="4:8" x14ac:dyDescent="0.3">
      <c r="D32" s="3" t="str">
        <f t="shared" si="2"/>
        <v>2020</v>
      </c>
      <c r="E32" s="33">
        <f t="shared" si="3"/>
        <v>1</v>
      </c>
      <c r="F32" s="20">
        <f t="shared" ref="F32:H32" si="11">F17/$E17</f>
        <v>0.13597250005163897</v>
      </c>
      <c r="G32" s="20">
        <f t="shared" si="11"/>
        <v>0.52905812015873743</v>
      </c>
      <c r="H32" s="9">
        <f t="shared" si="11"/>
        <v>0.33496937978962366</v>
      </c>
    </row>
    <row r="33" spans="4:8" x14ac:dyDescent="0.3">
      <c r="D33" s="3" t="str">
        <f t="shared" si="2"/>
        <v>2021</v>
      </c>
      <c r="E33" s="33">
        <f t="shared" si="3"/>
        <v>1</v>
      </c>
      <c r="F33" s="20">
        <f t="shared" ref="F33:H33" si="12">F18/$E18</f>
        <v>0.1145630799299034</v>
      </c>
      <c r="G33" s="20">
        <f t="shared" si="12"/>
        <v>0.5643562531817663</v>
      </c>
      <c r="H33" s="9">
        <f t="shared" si="12"/>
        <v>0.32108066688833026</v>
      </c>
    </row>
    <row r="34" spans="4:8" ht="15" thickBot="1" x14ac:dyDescent="0.35">
      <c r="D34" s="46" t="str">
        <f t="shared" si="2"/>
        <v>2022</v>
      </c>
      <c r="E34" s="360">
        <f t="shared" si="3"/>
        <v>1</v>
      </c>
      <c r="F34" s="361">
        <f t="shared" ref="F34:H34" si="13">F19/$E19</f>
        <v>0.10896148272512629</v>
      </c>
      <c r="G34" s="361">
        <f t="shared" si="13"/>
        <v>0.57530792684617005</v>
      </c>
      <c r="H34" s="362">
        <f t="shared" si="13"/>
        <v>0.31573059042870372</v>
      </c>
    </row>
    <row r="35" spans="4:8" ht="15" thickTop="1" x14ac:dyDescent="0.3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68B0-82D5-4CF8-88EF-D126660BF84B}">
  <dimension ref="C2:T35"/>
  <sheetViews>
    <sheetView topLeftCell="A2" zoomScale="70" zoomScaleNormal="70" workbookViewId="0">
      <selection activeCell="C2" sqref="C2"/>
    </sheetView>
  </sheetViews>
  <sheetFormatPr defaultRowHeight="14.4" x14ac:dyDescent="0.3"/>
  <cols>
    <col min="4" max="5" width="11.109375" customWidth="1"/>
    <col min="6" max="17" width="10.88671875" customWidth="1"/>
    <col min="20" max="20" width="14.5546875" customWidth="1"/>
  </cols>
  <sheetData>
    <row r="2" spans="3:20" ht="15" thickBot="1" x14ac:dyDescent="0.35"/>
    <row r="3" spans="3:20" ht="47.4" thickTop="1" thickBot="1" x14ac:dyDescent="0.9">
      <c r="C3" s="343" t="s">
        <v>508</v>
      </c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1"/>
      <c r="R3" s="341"/>
      <c r="S3" s="341"/>
      <c r="T3" s="342"/>
    </row>
    <row r="4" spans="3:20" ht="15" thickTop="1" x14ac:dyDescent="0.3"/>
    <row r="5" spans="3:20" ht="25.8" x14ac:dyDescent="0.5">
      <c r="D5" s="24" t="s">
        <v>61</v>
      </c>
    </row>
    <row r="7" spans="3:20" ht="15" thickBot="1" x14ac:dyDescent="0.35"/>
    <row r="8" spans="3:20" ht="43.8" thickTop="1" x14ac:dyDescent="0.3">
      <c r="D8" s="12"/>
      <c r="E8" s="22" t="s">
        <v>104</v>
      </c>
      <c r="F8" s="22" t="s">
        <v>105</v>
      </c>
      <c r="G8" s="22" t="s">
        <v>106</v>
      </c>
      <c r="H8" s="23" t="s">
        <v>107</v>
      </c>
    </row>
    <row r="9" spans="3:20" x14ac:dyDescent="0.3">
      <c r="D9" s="45" t="s">
        <v>21</v>
      </c>
      <c r="E9" s="50">
        <v>518.50875418639998</v>
      </c>
      <c r="F9" s="50">
        <v>132.81100080339999</v>
      </c>
      <c r="G9" s="50">
        <v>231.900019781</v>
      </c>
      <c r="H9" s="431">
        <v>153.79773360199999</v>
      </c>
    </row>
    <row r="10" spans="3:20" x14ac:dyDescent="0.3">
      <c r="D10" s="3" t="s">
        <v>22</v>
      </c>
      <c r="E10" s="44">
        <v>510.43776932039998</v>
      </c>
      <c r="F10" s="44">
        <v>126.90697879439998</v>
      </c>
      <c r="G10" s="44">
        <v>233.117159036</v>
      </c>
      <c r="H10" s="78">
        <v>150.41363149</v>
      </c>
    </row>
    <row r="11" spans="3:20" x14ac:dyDescent="0.3">
      <c r="D11" s="3" t="s">
        <v>23</v>
      </c>
      <c r="E11" s="44">
        <v>498.08719878149998</v>
      </c>
      <c r="F11" s="44">
        <v>111.25703252249997</v>
      </c>
      <c r="G11" s="44">
        <v>237.46696466200001</v>
      </c>
      <c r="H11" s="78">
        <v>149.363201597</v>
      </c>
    </row>
    <row r="12" spans="3:20" x14ac:dyDescent="0.3">
      <c r="D12" s="3" t="s">
        <v>24</v>
      </c>
      <c r="E12" s="44">
        <v>493.86283145909999</v>
      </c>
      <c r="F12" s="44">
        <v>97.758095438099957</v>
      </c>
      <c r="G12" s="44">
        <v>241.32559519700001</v>
      </c>
      <c r="H12" s="78">
        <v>154.779140824</v>
      </c>
    </row>
    <row r="13" spans="3:20" x14ac:dyDescent="0.3">
      <c r="D13" s="3" t="s">
        <v>25</v>
      </c>
      <c r="E13" s="44">
        <v>477.89342657489999</v>
      </c>
      <c r="F13" s="44">
        <v>79.234860288899995</v>
      </c>
      <c r="G13" s="44">
        <v>241.684716611</v>
      </c>
      <c r="H13" s="78">
        <v>156.973849675</v>
      </c>
    </row>
    <row r="14" spans="3:20" x14ac:dyDescent="0.3">
      <c r="D14" s="3" t="s">
        <v>26</v>
      </c>
      <c r="E14" s="44">
        <v>521.05133600420004</v>
      </c>
      <c r="F14" s="44">
        <v>89.609703693200004</v>
      </c>
      <c r="G14" s="44">
        <v>263.57543741900002</v>
      </c>
      <c r="H14" s="78">
        <v>167.86619489200001</v>
      </c>
    </row>
    <row r="15" spans="3:20" x14ac:dyDescent="0.3">
      <c r="D15" s="3" t="s">
        <v>27</v>
      </c>
      <c r="E15" s="44">
        <v>541.16409470949998</v>
      </c>
      <c r="F15" s="44">
        <v>79.922551970499967</v>
      </c>
      <c r="G15" s="44">
        <v>287.36531399299997</v>
      </c>
      <c r="H15" s="78">
        <v>173.87622874600001</v>
      </c>
    </row>
    <row r="16" spans="3:20" x14ac:dyDescent="0.3">
      <c r="D16" s="3" t="s">
        <v>28</v>
      </c>
      <c r="E16" s="44">
        <v>545.79853401770004</v>
      </c>
      <c r="F16" s="44">
        <v>84.810004128700029</v>
      </c>
      <c r="G16" s="44">
        <v>284.67238411400001</v>
      </c>
      <c r="H16" s="78">
        <v>176.316145775</v>
      </c>
    </row>
    <row r="17" spans="4:8" x14ac:dyDescent="0.3">
      <c r="D17" s="3" t="s">
        <v>29</v>
      </c>
      <c r="E17" s="44">
        <v>505.51886640309999</v>
      </c>
      <c r="F17" s="44">
        <v>68.736664088099985</v>
      </c>
      <c r="G17" s="44">
        <v>267.44886116399999</v>
      </c>
      <c r="H17" s="78">
        <v>169.33334115100001</v>
      </c>
    </row>
    <row r="18" spans="4:8" x14ac:dyDescent="0.3">
      <c r="D18" s="3" t="s">
        <v>30</v>
      </c>
      <c r="E18" s="44">
        <v>617.9740073575</v>
      </c>
      <c r="F18" s="44">
        <v>70.797005599499983</v>
      </c>
      <c r="G18" s="44">
        <v>348.75749535599999</v>
      </c>
      <c r="H18" s="78">
        <v>198.419506402</v>
      </c>
    </row>
    <row r="19" spans="4:8" ht="15" thickBot="1" x14ac:dyDescent="0.35">
      <c r="D19" s="46" t="s">
        <v>31</v>
      </c>
      <c r="E19" s="794">
        <v>760.3562752473</v>
      </c>
      <c r="F19" s="794">
        <v>82.849547150300054</v>
      </c>
      <c r="G19" s="794">
        <v>437.43899237699998</v>
      </c>
      <c r="H19" s="795">
        <v>240.06773572</v>
      </c>
    </row>
    <row r="20" spans="4:8" ht="15" thickTop="1" x14ac:dyDescent="0.3"/>
    <row r="22" spans="4:8" ht="15" thickBot="1" x14ac:dyDescent="0.35"/>
    <row r="23" spans="4:8" ht="43.8" thickTop="1" x14ac:dyDescent="0.3">
      <c r="D23" s="12"/>
      <c r="E23" s="22" t="s">
        <v>104</v>
      </c>
      <c r="F23" s="22" t="s">
        <v>105</v>
      </c>
      <c r="G23" s="22" t="s">
        <v>106</v>
      </c>
      <c r="H23" s="23" t="s">
        <v>107</v>
      </c>
    </row>
    <row r="24" spans="4:8" x14ac:dyDescent="0.3">
      <c r="D24" s="354" t="s">
        <v>21</v>
      </c>
      <c r="E24" s="357">
        <v>1</v>
      </c>
      <c r="F24" s="357">
        <v>0.25614032498216111</v>
      </c>
      <c r="G24" s="357">
        <v>0.44724417458462756</v>
      </c>
      <c r="H24" s="796">
        <v>0.29661550043321133</v>
      </c>
    </row>
    <row r="25" spans="4:8" x14ac:dyDescent="0.3">
      <c r="D25" s="3" t="s">
        <v>22</v>
      </c>
      <c r="E25" s="33">
        <v>1</v>
      </c>
      <c r="F25" s="33">
        <v>0.24862380180715216</v>
      </c>
      <c r="G25" s="33">
        <v>0.45670045017705807</v>
      </c>
      <c r="H25" s="690">
        <v>0.29467574801578977</v>
      </c>
    </row>
    <row r="26" spans="4:8" x14ac:dyDescent="0.3">
      <c r="D26" s="3" t="s">
        <v>23</v>
      </c>
      <c r="E26" s="33">
        <v>1</v>
      </c>
      <c r="F26" s="33">
        <v>0.22336858444600582</v>
      </c>
      <c r="G26" s="33">
        <v>0.47675781518362531</v>
      </c>
      <c r="H26" s="690">
        <v>0.29987360037036886</v>
      </c>
    </row>
    <row r="27" spans="4:8" x14ac:dyDescent="0.3">
      <c r="D27" s="3" t="s">
        <v>24</v>
      </c>
      <c r="E27" s="33">
        <v>1</v>
      </c>
      <c r="F27" s="33">
        <v>0.19794584490044975</v>
      </c>
      <c r="G27" s="33">
        <v>0.48864903334395954</v>
      </c>
      <c r="H27" s="690">
        <v>0.31340512175559071</v>
      </c>
    </row>
    <row r="28" spans="4:8" x14ac:dyDescent="0.3">
      <c r="D28" s="3" t="s">
        <v>25</v>
      </c>
      <c r="E28" s="33">
        <v>1</v>
      </c>
      <c r="F28" s="33">
        <v>0.16580027236780073</v>
      </c>
      <c r="G28" s="33">
        <v>0.50572931781709884</v>
      </c>
      <c r="H28" s="690">
        <v>0.32847040981510039</v>
      </c>
    </row>
    <row r="29" spans="4:8" x14ac:dyDescent="0.3">
      <c r="D29" s="3" t="s">
        <v>26</v>
      </c>
      <c r="E29" s="33">
        <v>1</v>
      </c>
      <c r="F29" s="33">
        <v>0.17197864682661074</v>
      </c>
      <c r="G29" s="33">
        <v>0.50585310737381051</v>
      </c>
      <c r="H29" s="690">
        <v>0.32216824579957876</v>
      </c>
    </row>
    <row r="30" spans="4:8" x14ac:dyDescent="0.3">
      <c r="D30" s="3" t="s">
        <v>27</v>
      </c>
      <c r="E30" s="33">
        <v>0.99999999999999989</v>
      </c>
      <c r="F30" s="33">
        <v>0.14768635382841291</v>
      </c>
      <c r="G30" s="33">
        <v>0.53101326714452357</v>
      </c>
      <c r="H30" s="690">
        <v>0.32130037902706343</v>
      </c>
    </row>
    <row r="31" spans="4:8" x14ac:dyDescent="0.3">
      <c r="D31" s="3" t="s">
        <v>28</v>
      </c>
      <c r="E31" s="33">
        <v>1</v>
      </c>
      <c r="F31" s="33">
        <v>0.15538701341757299</v>
      </c>
      <c r="G31" s="33">
        <v>0.52157044471791891</v>
      </c>
      <c r="H31" s="690">
        <v>0.32304254186450809</v>
      </c>
    </row>
    <row r="32" spans="4:8" x14ac:dyDescent="0.3">
      <c r="D32" s="3" t="s">
        <v>29</v>
      </c>
      <c r="E32" s="33">
        <v>1</v>
      </c>
      <c r="F32" s="33">
        <v>0.13597250005163897</v>
      </c>
      <c r="G32" s="33">
        <v>0.52905812015873743</v>
      </c>
      <c r="H32" s="690">
        <v>0.33496937978962366</v>
      </c>
    </row>
    <row r="33" spans="4:8" x14ac:dyDescent="0.3">
      <c r="D33" s="3" t="s">
        <v>30</v>
      </c>
      <c r="E33" s="33">
        <v>1</v>
      </c>
      <c r="F33" s="33">
        <v>0.1145630799299034</v>
      </c>
      <c r="G33" s="33">
        <v>0.5643562531817663</v>
      </c>
      <c r="H33" s="690">
        <v>0.32108066688833026</v>
      </c>
    </row>
    <row r="34" spans="4:8" ht="15" thickBot="1" x14ac:dyDescent="0.35">
      <c r="D34" s="351" t="s">
        <v>31</v>
      </c>
      <c r="E34" s="358">
        <v>1</v>
      </c>
      <c r="F34" s="358">
        <v>0.10896148272512629</v>
      </c>
      <c r="G34" s="358">
        <v>0.57530792684617005</v>
      </c>
      <c r="H34" s="797">
        <v>0.31573059042870372</v>
      </c>
    </row>
    <row r="35" spans="4:8" ht="15" thickTop="1" x14ac:dyDescent="0.3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CEFIC_Doc" ma:contentTypeID="0x010100CC1452B3D32F8440B544A8D906354C2B00891CC1E628F8694CBBE43AF155309C0A" ma:contentTypeVersion="53" ma:contentTypeDescription="" ma:contentTypeScope="" ma:versionID="4e925998fe230532d638f25ae5fc4028">
  <xsd:schema xmlns:xsd="http://www.w3.org/2001/XMLSchema" xmlns:xs="http://www.w3.org/2001/XMLSchema" xmlns:p="http://schemas.microsoft.com/office/2006/metadata/properties" xmlns:ns2="063f955d-52cd-40b2-80f5-70171ea2be06" targetNamespace="http://schemas.microsoft.com/office/2006/metadata/properties" ma:root="true" ma:fieldsID="ef6136cb0dfe8dfee43645633dbba991" ns2:_="">
    <xsd:import namespace="063f955d-52cd-40b2-80f5-70171ea2be06"/>
    <xsd:element name="properties">
      <xsd:complexType>
        <xsd:sequence>
          <xsd:element name="documentManagement">
            <xsd:complexType>
              <xsd:all>
                <xsd:element ref="ns2:mf725ba62fce447fb9bbcc06eaaae514" minOccurs="0"/>
                <xsd:element ref="ns2:TaxCatchAll" minOccurs="0"/>
                <xsd:element ref="ns2:TaxCatchAllLabel" minOccurs="0"/>
                <xsd:element ref="ns2:c48dca2c4d3f41848d6c6bfa73049c67" minOccurs="0"/>
                <xsd:element ref="ns2:Document_comments" minOccurs="0"/>
                <xsd:element ref="ns2:Expiration_date" minOccurs="0"/>
                <xsd:element ref="ns2:AI__x0025__Duplicate_candidate" minOccurs="0"/>
                <xsd:element ref="ns2:AI__x0025__Relevance_A" minOccurs="0"/>
                <xsd:element ref="ns2:AI__x0025__Relevance_B" minOccurs="0"/>
                <xsd:element ref="ns2:AI_Batch_reference" minOccurs="0"/>
                <xsd:element ref="ns2:AI_Classification_A" minOccurs="0"/>
                <xsd:element ref="ns2:AI_Classification_B" minOccurs="0"/>
                <xsd:element ref="ns2:AI_Classification_has_been_requested" minOccurs="0"/>
                <xsd:element ref="ns2:AI_Cluster" minOccurs="0"/>
                <xsd:element ref="ns2:AI_Duplicate_status" minOccurs="0"/>
                <xsd:element ref="ns2:AI_Initial_directory" minOccurs="0"/>
                <xsd:element ref="ns2:AI_Labelling_error" minOccurs="0"/>
                <xsd:element ref="ns2:f56f3b9b03444df3b2ef6aaf7c0cbaa6" minOccurs="0"/>
                <xsd:element ref="ns2:AI_Requested__x0020_manual_classification" minOccurs="0"/>
                <xsd:element ref="ns2:AI_SHP_Reference" minOccurs="0"/>
                <xsd:element ref="ns2:AI_Waiting_for_auto_classification" minOccurs="0"/>
                <xsd:element ref="ns2:i3815fca76db49ac95ea420f7cf911c6" minOccurs="0"/>
                <xsd:element ref="ns2:e88422c06c974aee9bbadae853be99f3" minOccurs="0"/>
                <xsd:element ref="ns2:Context" minOccurs="0"/>
                <xsd:element ref="ns2:Doc_Language" minOccurs="0"/>
                <xsd:element ref="ns2:AI_AIDB_status_TXT" minOccurs="0"/>
                <xsd:element ref="ns2:jdb7fc4e974a45188d91caad41c9ef17" minOccurs="0"/>
                <xsd:element ref="ns2:AI_AIDB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f955d-52cd-40b2-80f5-70171ea2be06" elementFormDefault="qualified">
    <xsd:import namespace="http://schemas.microsoft.com/office/2006/documentManagement/types"/>
    <xsd:import namespace="http://schemas.microsoft.com/office/infopath/2007/PartnerControls"/>
    <xsd:element name="mf725ba62fce447fb9bbcc06eaaae514" ma:index="8" ma:taxonomy="true" ma:internalName="mf725ba62fce447fb9bbcc06eaaae514" ma:taxonomyFieldName="Document_status" ma:displayName="Doc status" ma:default="7;#Being worked on|61239119-fb6b-4477-99a9-0d9e8dd1a49e" ma:fieldId="{6f725ba6-2fce-447f-b9bb-cc06eaaae514}" ma:sspId="51ab7c41-b059-4fba-bc0c-4efa77139169" ma:termSetId="20c9d287-53e8-4803-b29d-4667889bb3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41e4a6c7-ffa3-4f74-9dc2-2d528674baa1}" ma:internalName="TaxCatchAll" ma:showField="CatchAllData" ma:web="4c0c3a75-ac74-4d90-8478-8c4d54dc6d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41e4a6c7-ffa3-4f74-9dc2-2d528674baa1}" ma:internalName="TaxCatchAllLabel" ma:readOnly="true" ma:showField="CatchAllDataLabel" ma:web="4c0c3a75-ac74-4d90-8478-8c4d54dc6da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48dca2c4d3f41848d6c6bfa73049c67" ma:index="12" ma:taxonomy="true" ma:internalName="c48dca2c4d3f41848d6c6bfa73049c67" ma:taxonomyFieldName="Document_Type" ma:displayName="Doc type" ma:readOnly="false" ma:default="9;#NA|985ce182-55de-4937-95b7-506adedf733b" ma:fieldId="{c48dca2c-4d3f-4184-8d6c-6bfa73049c67}" ma:sspId="51ab7c41-b059-4fba-bc0c-4efa77139169" ma:termSetId="1e542667-cb91-40c1-95af-574bb1f275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ocument_comments" ma:index="14" nillable="true" ma:displayName="Doc comments" ma:internalName="Document_comments">
      <xsd:simpleType>
        <xsd:restriction base="dms:Note">
          <xsd:maxLength value="255"/>
        </xsd:restriction>
      </xsd:simpleType>
    </xsd:element>
    <xsd:element name="Expiration_date" ma:index="15" nillable="true" ma:displayName="Expiration date" ma:format="DateOnly" ma:internalName="Expiration_date">
      <xsd:simpleType>
        <xsd:restriction base="dms:DateTime"/>
      </xsd:simpleType>
    </xsd:element>
    <xsd:element name="AI__x0025__Duplicate_candidate" ma:index="16" nillable="true" ma:displayName="AI_%_Duplicate_candidate" ma:internalName="AI__x0025__Duplicate_candidate">
      <xsd:simpleType>
        <xsd:restriction base="dms:Text">
          <xsd:maxLength value="255"/>
        </xsd:restriction>
      </xsd:simpleType>
    </xsd:element>
    <xsd:element name="AI__x0025__Relevance_A" ma:index="17" nillable="true" ma:displayName="AI_%_Relevance_A" ma:internalName="AI__x0025__Relevance_A" ma:percentage="TRUE">
      <xsd:simpleType>
        <xsd:restriction base="dms:Number">
          <xsd:maxInclusive value="1.00"/>
        </xsd:restriction>
      </xsd:simpleType>
    </xsd:element>
    <xsd:element name="AI__x0025__Relevance_B" ma:index="18" nillable="true" ma:displayName="AI_%_Relevance_B" ma:internalName="AI__x0025__Relevance_B" ma:percentage="TRUE">
      <xsd:simpleType>
        <xsd:restriction base="dms:Number">
          <xsd:maxInclusive value="1.00"/>
        </xsd:restriction>
      </xsd:simpleType>
    </xsd:element>
    <xsd:element name="AI_Batch_reference" ma:index="19" nillable="true" ma:displayName="AI_Batch_reference" ma:internalName="AI_Batch_reference">
      <xsd:simpleType>
        <xsd:restriction base="dms:Text">
          <xsd:maxLength value="255"/>
        </xsd:restriction>
      </xsd:simpleType>
    </xsd:element>
    <xsd:element name="AI_Classification_A" ma:index="20" nillable="true" ma:displayName="AI_Classification_A" ma:internalName="AI_Classification_A">
      <xsd:simpleType>
        <xsd:restriction base="dms:Text">
          <xsd:maxLength value="255"/>
        </xsd:restriction>
      </xsd:simpleType>
    </xsd:element>
    <xsd:element name="AI_Classification_B" ma:index="21" nillable="true" ma:displayName="AI_Classification_B" ma:internalName="AI_Classification_B">
      <xsd:simpleType>
        <xsd:restriction base="dms:Text">
          <xsd:maxLength value="255"/>
        </xsd:restriction>
      </xsd:simpleType>
    </xsd:element>
    <xsd:element name="AI_Classification_has_been_requested" ma:index="22" nillable="true" ma:displayName="AI_Classification_has_been_requested" ma:default="0" ma:internalName="AI_Classification_has_been_requested">
      <xsd:simpleType>
        <xsd:restriction base="dms:Boolean"/>
      </xsd:simpleType>
    </xsd:element>
    <xsd:element name="AI_Cluster" ma:index="23" nillable="true" ma:displayName="AI_Cluster" ma:internalName="AI_Cluster">
      <xsd:simpleType>
        <xsd:restriction base="dms:Text">
          <xsd:maxLength value="255"/>
        </xsd:restriction>
      </xsd:simpleType>
    </xsd:element>
    <xsd:element name="AI_Duplicate_status" ma:index="24" nillable="true" ma:displayName="AI_Duplicate_status" ma:internalName="AI_Duplicate_status">
      <xsd:simpleType>
        <xsd:restriction base="dms:Text">
          <xsd:maxLength value="255"/>
        </xsd:restriction>
      </xsd:simpleType>
    </xsd:element>
    <xsd:element name="AI_Initial_directory" ma:index="25" nillable="true" ma:displayName="AI_Initial_directory" ma:internalName="AI_Initial_directory">
      <xsd:simpleType>
        <xsd:restriction base="dms:Text">
          <xsd:maxLength value="255"/>
        </xsd:restriction>
      </xsd:simpleType>
    </xsd:element>
    <xsd:element name="AI_Labelling_error" ma:index="26" nillable="true" ma:displayName="AI_Labelling_error" ma:default="0" ma:internalName="AI_Labelling_error">
      <xsd:simpleType>
        <xsd:restriction base="dms:Boolean"/>
      </xsd:simpleType>
    </xsd:element>
    <xsd:element name="f56f3b9b03444df3b2ef6aaf7c0cbaa6" ma:index="27" nillable="true" ma:taxonomy="true" ma:internalName="f56f3b9b03444df3b2ef6aaf7c0cbaa6" ma:taxonomyFieldName="AI_Normalisation_status" ma:displayName="AI_Normalisation_status" ma:default="" ma:fieldId="{f56f3b9b-0344-4df3-b2ef-6aaf7c0cbaa6}" ma:sspId="51ab7c41-b059-4fba-bc0c-4efa77139169" ma:termSetId="a566f7a0-90fb-4cfd-a025-f7a3da07499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I_Requested__x0020_manual_classification" ma:index="29" nillable="true" ma:displayName="AI_Requested_ manual_classification" ma:default="0" ma:internalName="AI_Requested__x0020_manual_classification">
      <xsd:simpleType>
        <xsd:restriction base="dms:Boolean"/>
      </xsd:simpleType>
    </xsd:element>
    <xsd:element name="AI_SHP_Reference" ma:index="30" nillable="true" ma:displayName="AI_SHP_Reference" ma:hidden="true" ma:internalName="AI_SHP_Reference" ma:readOnly="false">
      <xsd:simpleType>
        <xsd:restriction base="dms:Text">
          <xsd:maxLength value="255"/>
        </xsd:restriction>
      </xsd:simpleType>
    </xsd:element>
    <xsd:element name="AI_Waiting_for_auto_classification" ma:index="31" nillable="true" ma:displayName="AI_Waiting_for_auto_classification" ma:default="0" ma:internalName="AI_Waiting_for_auto_classification">
      <xsd:simpleType>
        <xsd:restriction base="dms:Boolean"/>
      </xsd:simpleType>
    </xsd:element>
    <xsd:element name="i3815fca76db49ac95ea420f7cf911c6" ma:index="32" ma:taxonomy="true" ma:internalName="i3815fca76db49ac95ea420f7cf911c6" ma:taxonomyFieldName="Confidentiality" ma:displayName="Confidentiality" ma:default="8;#3 - Internal use only|444dad51-745a-4285-abc9-4365fac0ec25" ma:fieldId="{23815fca-76db-49ac-95ea-420f7cf911c6}" ma:sspId="51ab7c41-b059-4fba-bc0c-4efa77139169" ma:termSetId="4ce234e3-b8ca-4796-8882-4f21ffe1b8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88422c06c974aee9bbadae853be99f3" ma:index="34" ma:taxonomy="true" ma:internalName="e88422c06c974aee9bbadae853be99f3" ma:taxonomyFieldName="GDPR" ma:displayName="GDPR" ma:readOnly="false" ma:default="10;#NA|3fbde490-865b-454f-b890-2db0972ec210" ma:fieldId="{e88422c0-6c97-4aee-9bba-dae853be99f3}" ma:sspId="51ab7c41-b059-4fba-bc0c-4efa77139169" ma:termSetId="a70036e0-1808-4628-8c65-155ea273b16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xt" ma:index="36" nillable="true" ma:displayName="Context" ma:internalName="Context">
      <xsd:simpleType>
        <xsd:restriction base="dms:Note">
          <xsd:maxLength value="255"/>
        </xsd:restriction>
      </xsd:simpleType>
    </xsd:element>
    <xsd:element name="Doc_Language" ma:index="37" nillable="true" ma:displayName="Doc language" ma:internalName="Doc_Language">
      <xsd:simpleType>
        <xsd:restriction base="dms:Text">
          <xsd:maxLength value="255"/>
        </xsd:restriction>
      </xsd:simpleType>
    </xsd:element>
    <xsd:element name="AI_AIDB_status_TXT" ma:index="38" nillable="true" ma:displayName="AI_AIDB_status_TXT" ma:internalName="AI_AIDB_status_TXT">
      <xsd:simpleType>
        <xsd:restriction base="dms:Text">
          <xsd:maxLength value="255"/>
        </xsd:restriction>
      </xsd:simpleType>
    </xsd:element>
    <xsd:element name="jdb7fc4e974a45188d91caad41c9ef17" ma:index="39" nillable="true" ma:taxonomy="true" ma:internalName="jdb7fc4e974a45188d91caad41c9ef17" ma:taxonomyFieldName="AI_AIDB_status_MM" ma:displayName="AI_AIDB_status_MM" ma:default="" ma:fieldId="{3db7fc4e-974a-4518-8d91-caad41c9ef17}" ma:sspId="51ab7c41-b059-4fba-bc0c-4efa77139169" ma:termSetId="c9536394-d76c-413e-9bc5-a7e833b62c4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I_AIDB_ID" ma:index="41" nillable="true" ma:displayName="AI_AIDB_ID" ma:internalName="AI_AIDB_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xpiration_date xmlns="063f955d-52cd-40b2-80f5-70171ea2be06" xsi:nil="true"/>
    <AI_Classification_A xmlns="063f955d-52cd-40b2-80f5-70171ea2be06" xsi:nil="true"/>
    <AI_Requested__x0020_manual_classification xmlns="063f955d-52cd-40b2-80f5-70171ea2be06">false</AI_Requested__x0020_manual_classification>
    <e88422c06c974aee9bbadae853be99f3 xmlns="063f955d-52cd-40b2-80f5-70171ea2be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NA</TermName>
          <TermId xmlns="http://schemas.microsoft.com/office/infopath/2007/PartnerControls">3fbde490-865b-454f-b890-2db0972ec210</TermId>
        </TermInfo>
      </Terms>
    </e88422c06c974aee9bbadae853be99f3>
    <AI_AIDB_status_TXT xmlns="063f955d-52cd-40b2-80f5-70171ea2be06" xsi:nil="true"/>
    <AI_Waiting_for_auto_classification xmlns="063f955d-52cd-40b2-80f5-70171ea2be06">false</AI_Waiting_for_auto_classification>
    <TaxCatchAll xmlns="063f955d-52cd-40b2-80f5-70171ea2be06">
      <Value>10</Value>
      <Value>9</Value>
      <Value>8</Value>
      <Value>7</Value>
    </TaxCatchAll>
    <AI__x0025__Relevance_A xmlns="063f955d-52cd-40b2-80f5-70171ea2be06" xsi:nil="true"/>
    <AI_Labelling_error xmlns="063f955d-52cd-40b2-80f5-70171ea2be06">false</AI_Labelling_error>
    <Doc_Language xmlns="063f955d-52cd-40b2-80f5-70171ea2be06" xsi:nil="true"/>
    <AI_Duplicate_status xmlns="063f955d-52cd-40b2-80f5-70171ea2be06" xsi:nil="true"/>
    <AI_Classification_B xmlns="063f955d-52cd-40b2-80f5-70171ea2be06" xsi:nil="true"/>
    <AI_Cluster xmlns="063f955d-52cd-40b2-80f5-70171ea2be06" xsi:nil="true"/>
    <AI_Batch_reference xmlns="063f955d-52cd-40b2-80f5-70171ea2be06" xsi:nil="true"/>
    <AI_Initial_directory xmlns="063f955d-52cd-40b2-80f5-70171ea2be06" xsi:nil="true"/>
    <AI_SHP_Reference xmlns="063f955d-52cd-40b2-80f5-70171ea2be06">20230817-00195</AI_SHP_Reference>
    <AI_AIDB_ID xmlns="063f955d-52cd-40b2-80f5-70171ea2be06" xsi:nil="true"/>
    <Context xmlns="063f955d-52cd-40b2-80f5-70171ea2be06" xsi:nil="true"/>
    <AI__x0025__Duplicate_candidate xmlns="063f955d-52cd-40b2-80f5-70171ea2be06" xsi:nil="true"/>
    <i3815fca76db49ac95ea420f7cf911c6 xmlns="063f955d-52cd-40b2-80f5-70171ea2be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3 - Internal use only</TermName>
          <TermId xmlns="http://schemas.microsoft.com/office/infopath/2007/PartnerControls">444dad51-745a-4285-abc9-4365fac0ec25</TermId>
        </TermInfo>
      </Terms>
    </i3815fca76db49ac95ea420f7cf911c6>
    <AI__x0025__Relevance_B xmlns="063f955d-52cd-40b2-80f5-70171ea2be06" xsi:nil="true"/>
    <c48dca2c4d3f41848d6c6bfa73049c67 xmlns="063f955d-52cd-40b2-80f5-70171ea2be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NA</TermName>
          <TermId xmlns="http://schemas.microsoft.com/office/infopath/2007/PartnerControls">985ce182-55de-4937-95b7-506adedf733b</TermId>
        </TermInfo>
      </Terms>
    </c48dca2c4d3f41848d6c6bfa73049c67>
    <Document_comments xmlns="063f955d-52cd-40b2-80f5-70171ea2be06" xsi:nil="true"/>
    <jdb7fc4e974a45188d91caad41c9ef17 xmlns="063f955d-52cd-40b2-80f5-70171ea2be06">
      <Terms xmlns="http://schemas.microsoft.com/office/infopath/2007/PartnerControls"/>
    </jdb7fc4e974a45188d91caad41c9ef17>
    <mf725ba62fce447fb9bbcc06eaaae514 xmlns="063f955d-52cd-40b2-80f5-70171ea2be06">
      <Terms xmlns="http://schemas.microsoft.com/office/infopath/2007/PartnerControls">
        <TermInfo xmlns="http://schemas.microsoft.com/office/infopath/2007/PartnerControls">
          <TermName xmlns="http://schemas.microsoft.com/office/infopath/2007/PartnerControls">Being worked on</TermName>
          <TermId xmlns="http://schemas.microsoft.com/office/infopath/2007/PartnerControls">61239119-fb6b-4477-99a9-0d9e8dd1a49e</TermId>
        </TermInfo>
      </Terms>
    </mf725ba62fce447fb9bbcc06eaaae514>
    <AI_Classification_has_been_requested xmlns="063f955d-52cd-40b2-80f5-70171ea2be06">false</AI_Classification_has_been_requested>
    <f56f3b9b03444df3b2ef6aaf7c0cbaa6 xmlns="063f955d-52cd-40b2-80f5-70171ea2be06">
      <Terms xmlns="http://schemas.microsoft.com/office/infopath/2007/PartnerControls"/>
    </f56f3b9b03444df3b2ef6aaf7c0cbaa6>
  </documentManagement>
</p:properties>
</file>

<file path=customXml/item3.xml><?xml version="1.0" encoding="utf-8"?>
<?mso-contentType ?>
<SharedContentType xmlns="Microsoft.SharePoint.Taxonomy.ContentTypeSync" SourceId="51ab7c41-b059-4fba-bc0c-4efa77139169" ContentTypeId="0x010100CC1452B3D32F8440B544A8D906354C2B" PreviousValue="false" LastSyncTimeStamp="2022-02-24T13:33:19.327Z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9F6036-D1DD-4543-8B92-5E87BCCBD0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f955d-52cd-40b2-80f5-70171ea2be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7325E2-3FEF-4C74-A8E2-F7E093C76F6D}">
  <ds:schemaRefs>
    <ds:schemaRef ds:uri="http://schemas.microsoft.com/office/2006/metadata/properties"/>
    <ds:schemaRef ds:uri="http://schemas.microsoft.com/office/infopath/2007/PartnerControls"/>
    <ds:schemaRef ds:uri="063f955d-52cd-40b2-80f5-70171ea2be06"/>
  </ds:schemaRefs>
</ds:datastoreItem>
</file>

<file path=customXml/itemProps3.xml><?xml version="1.0" encoding="utf-8"?>
<ds:datastoreItem xmlns:ds="http://schemas.openxmlformats.org/officeDocument/2006/customXml" ds:itemID="{B2DE4E8E-9A50-4640-89D2-923669B4F4E7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9D5E04C-3B95-4413-85E8-8F011AFE94A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16</vt:i4>
      </vt:variant>
    </vt:vector>
  </HeadingPairs>
  <TitlesOfParts>
    <vt:vector size="70" baseType="lpstr">
      <vt:lpstr>Data-Contact</vt:lpstr>
      <vt:lpstr>Chart 1.1</vt:lpstr>
      <vt:lpstr>Chart 1.2</vt:lpstr>
      <vt:lpstr>Chart 1.3</vt:lpstr>
      <vt:lpstr>Chart 1.4</vt:lpstr>
      <vt:lpstr>Chart 1.5</vt:lpstr>
      <vt:lpstr>Chart 1.6</vt:lpstr>
      <vt:lpstr>Chart 1.7</vt:lpstr>
      <vt:lpstr>Chart 1.8</vt:lpstr>
      <vt:lpstr>Chart 1.9</vt:lpstr>
      <vt:lpstr>Chart 2-1</vt:lpstr>
      <vt:lpstr>Chart 2-2</vt:lpstr>
      <vt:lpstr>Chart 2.3</vt:lpstr>
      <vt:lpstr>Chart 2.4</vt:lpstr>
      <vt:lpstr>Chart 2.5</vt:lpstr>
      <vt:lpstr>Chart 2-6</vt:lpstr>
      <vt:lpstr>Chart 3-1</vt:lpstr>
      <vt:lpstr>Chart 3-2</vt:lpstr>
      <vt:lpstr>Chart 3-3</vt:lpstr>
      <vt:lpstr>Chart3-4</vt:lpstr>
      <vt:lpstr>Chart 4-1</vt:lpstr>
      <vt:lpstr>Chart 4-2</vt:lpstr>
      <vt:lpstr>Chart 4-3</vt:lpstr>
      <vt:lpstr>Chart 4-4</vt:lpstr>
      <vt:lpstr>Chart 4-5</vt:lpstr>
      <vt:lpstr>Chart 4-6</vt:lpstr>
      <vt:lpstr>Chart 4-7</vt:lpstr>
      <vt:lpstr>Chart 4-8</vt:lpstr>
      <vt:lpstr>Chart 4-9</vt:lpstr>
      <vt:lpstr>Chart 4.10</vt:lpstr>
      <vt:lpstr>Chart 5-1</vt:lpstr>
      <vt:lpstr>Chart 5-2</vt:lpstr>
      <vt:lpstr>Chart 5-3</vt:lpstr>
      <vt:lpstr>Chart 5-4</vt:lpstr>
      <vt:lpstr>Chart 5-5</vt:lpstr>
      <vt:lpstr>Chart 5-6</vt:lpstr>
      <vt:lpstr>Chart 5-7</vt:lpstr>
      <vt:lpstr>Chart 5-8</vt:lpstr>
      <vt:lpstr>Chart 5-9</vt:lpstr>
      <vt:lpstr>Chart 6.1</vt:lpstr>
      <vt:lpstr>Chart 6.2</vt:lpstr>
      <vt:lpstr>Chart 6.3</vt:lpstr>
      <vt:lpstr>Chart 6.4</vt:lpstr>
      <vt:lpstr>Chart 6.5</vt:lpstr>
      <vt:lpstr>Chart 6.6</vt:lpstr>
      <vt:lpstr>Chart 6.7</vt:lpstr>
      <vt:lpstr>Chart 6.8</vt:lpstr>
      <vt:lpstr>Chart 6.9</vt:lpstr>
      <vt:lpstr>Chart 7.1</vt:lpstr>
      <vt:lpstr>Chart 7.2</vt:lpstr>
      <vt:lpstr>Chart 7.3</vt:lpstr>
      <vt:lpstr>Chart 7.4</vt:lpstr>
      <vt:lpstr>Chart 7-5</vt:lpstr>
      <vt:lpstr>Sheet1</vt:lpstr>
      <vt:lpstr>'Data-Contact'!_MailAutoSig</vt:lpstr>
      <vt:lpstr>'Chart 2-2'!FeriTable1</vt:lpstr>
      <vt:lpstr>'Chart 3-2'!FeriTable208</vt:lpstr>
      <vt:lpstr>FeriTable208</vt:lpstr>
      <vt:lpstr>FeriTable209</vt:lpstr>
      <vt:lpstr>'Chart 2-1'!Print_Area</vt:lpstr>
      <vt:lpstr>'Chart 3-3'!Print_Area</vt:lpstr>
      <vt:lpstr>'Chart 5-1'!Print_Area</vt:lpstr>
      <vt:lpstr>'Chart 5-2'!Print_Area</vt:lpstr>
      <vt:lpstr>'Chart 5-3'!Print_Area</vt:lpstr>
      <vt:lpstr>'Chart 5-4'!Print_Area</vt:lpstr>
      <vt:lpstr>'Chart 5-5'!Print_Area</vt:lpstr>
      <vt:lpstr>'Chart 5-6'!Print_Area</vt:lpstr>
      <vt:lpstr>'Chart 5-7'!Print_Area</vt:lpstr>
      <vt:lpstr>'Chart 5-8'!Print_Area</vt:lpstr>
      <vt:lpstr>'Chart 5-9'!Print_Area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HADHRI Moncef</dc:creator>
  <cp:keywords/>
  <dc:description/>
  <cp:lastModifiedBy>TOPOUZIAN Fabienne</cp:lastModifiedBy>
  <cp:revision/>
  <dcterms:created xsi:type="dcterms:W3CDTF">2020-10-28T09:04:06Z</dcterms:created>
  <dcterms:modified xsi:type="dcterms:W3CDTF">2023-12-05T15:11:56Z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100</vt:r8>
  </property>
  <property fmtid="{D5CDD505-2E9C-101B-9397-08002B2CF9AE}" pid="3" name="AI_AIDB_status_MM">
    <vt:lpwstr/>
  </property>
  <property fmtid="{D5CDD505-2E9C-101B-9397-08002B2CF9AE}" pid="4" name="Confidentiality">
    <vt:lpwstr>8;#3 - Internal use only|444dad51-745a-4285-abc9-4365fac0ec25</vt:lpwstr>
  </property>
  <property fmtid="{D5CDD505-2E9C-101B-9397-08002B2CF9AE}" pid="5" name="ContentTypeId">
    <vt:lpwstr>0x010100CC1452B3D32F8440B544A8D906354C2B00891CC1E628F8694CBBE43AF155309C0A</vt:lpwstr>
  </property>
  <property fmtid="{D5CDD505-2E9C-101B-9397-08002B2CF9AE}" pid="6" name="Document_Type">
    <vt:lpwstr>9;#NA|985ce182-55de-4937-95b7-506adedf733b</vt:lpwstr>
  </property>
  <property fmtid="{D5CDD505-2E9C-101B-9397-08002B2CF9AE}" pid="7" name="GDPR">
    <vt:lpwstr>10;#NA|3fbde490-865b-454f-b890-2db0972ec210</vt:lpwstr>
  </property>
  <property fmtid="{D5CDD505-2E9C-101B-9397-08002B2CF9AE}" pid="8" name="AI_Normalisation_status">
    <vt:lpwstr/>
  </property>
  <property fmtid="{D5CDD505-2E9C-101B-9397-08002B2CF9AE}" pid="9" name="Document_status">
    <vt:lpwstr>7;#Being worked on|61239119-fb6b-4477-99a9-0d9e8dd1a49e</vt:lpwstr>
  </property>
  <property fmtid="{D5CDD505-2E9C-101B-9397-08002B2CF9AE}" pid="10" name="TaxKeyword">
    <vt:lpwstr/>
  </property>
  <property fmtid="{D5CDD505-2E9C-101B-9397-08002B2CF9AE}" pid="11" name="TaxKeywordTaxHTField">
    <vt:lpwstr/>
  </property>
  <property fmtid="{D5CDD505-2E9C-101B-9397-08002B2CF9AE}" pid="12" name="MediaServiceImageTags">
    <vt:lpwstr/>
  </property>
  <property fmtid="{D5CDD505-2E9C-101B-9397-08002B2CF9AE}" pid="13" name="lcf76f155ced4ddcb4097134ff3c332f">
    <vt:lpwstr/>
  </property>
  <property fmtid="{D5CDD505-2E9C-101B-9397-08002B2CF9AE}" pid="14" name="MSIP_Label_a31278c8-9e0c-4164-90a5-45ac4b30bdbb_Enabled">
    <vt:lpwstr>true</vt:lpwstr>
  </property>
  <property fmtid="{D5CDD505-2E9C-101B-9397-08002B2CF9AE}" pid="15" name="MSIP_Label_a31278c8-9e0c-4164-90a5-45ac4b30bdbb_SetDate">
    <vt:lpwstr>2023-10-26T10:14:33Z</vt:lpwstr>
  </property>
  <property fmtid="{D5CDD505-2E9C-101B-9397-08002B2CF9AE}" pid="16" name="MSIP_Label_a31278c8-9e0c-4164-90a5-45ac4b30bdbb_Method">
    <vt:lpwstr>Standard</vt:lpwstr>
  </property>
  <property fmtid="{D5CDD505-2E9C-101B-9397-08002B2CF9AE}" pid="17" name="MSIP_Label_a31278c8-9e0c-4164-90a5-45ac4b30bdbb_Name">
    <vt:lpwstr>Public</vt:lpwstr>
  </property>
  <property fmtid="{D5CDD505-2E9C-101B-9397-08002B2CF9AE}" pid="18" name="MSIP_Label_a31278c8-9e0c-4164-90a5-45ac4b30bdbb_SiteId">
    <vt:lpwstr>2aa31c1f-01c3-45fb-ac5d-93315bf8649e</vt:lpwstr>
  </property>
  <property fmtid="{D5CDD505-2E9C-101B-9397-08002B2CF9AE}" pid="19" name="MSIP_Label_a31278c8-9e0c-4164-90a5-45ac4b30bdbb_ActionId">
    <vt:lpwstr>e906fc55-53f9-4a27-bcbd-e39639fb944d</vt:lpwstr>
  </property>
  <property fmtid="{D5CDD505-2E9C-101B-9397-08002B2CF9AE}" pid="20" name="MSIP_Label_a31278c8-9e0c-4164-90a5-45ac4b30bdbb_ContentBits">
    <vt:lpwstr>0</vt:lpwstr>
  </property>
</Properties>
</file>